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9480" windowHeight="6450" activeTab="4"/>
  </bookViews>
  <sheets>
    <sheet name="Branches" sheetId="1" r:id="rId1"/>
    <sheet name="Education" sheetId="2" r:id="rId2"/>
    <sheet name="Ages" sheetId="3" r:id="rId3"/>
    <sheet name="Questions &amp; Responses" sheetId="4" r:id="rId4"/>
    <sheet name="Response Charts" sheetId="5" r:id="rId5"/>
    <sheet name="Proposed Bylaws Change Summary" sheetId="6" r:id="rId6"/>
  </sheets>
  <externalReferences>
    <externalReference r:id="rId9"/>
  </externalReferences>
  <definedNames/>
  <calcPr fullCalcOnLoad="1"/>
</workbook>
</file>

<file path=xl/sharedStrings.xml><?xml version="1.0" encoding="utf-8"?>
<sst xmlns="http://schemas.openxmlformats.org/spreadsheetml/2006/main" count="172" uniqueCount="94">
  <si>
    <t>ADIRONDACK</t>
  </si>
  <si>
    <t>AGJ</t>
  </si>
  <si>
    <t>ALBANY</t>
  </si>
  <si>
    <t>ALFRED-HORNELL</t>
  </si>
  <si>
    <t>BATH</t>
  </si>
  <si>
    <t>BUFFALO</t>
  </si>
  <si>
    <t>CORTLAND</t>
  </si>
  <si>
    <t>D-F</t>
  </si>
  <si>
    <t>EAST HAMPTON</t>
  </si>
  <si>
    <t>ELMIRA-CORNING</t>
  </si>
  <si>
    <t>FAIRPORT</t>
  </si>
  <si>
    <t>FARMINGDALE</t>
  </si>
  <si>
    <t>GARDEN CITY</t>
  </si>
  <si>
    <t>GREECE</t>
  </si>
  <si>
    <t>HUNTINGTON</t>
  </si>
  <si>
    <t>ISLIP</t>
  </si>
  <si>
    <t>ITHACA</t>
  </si>
  <si>
    <t>JAMESTOWN</t>
  </si>
  <si>
    <t>JEFFERSON</t>
  </si>
  <si>
    <t>KINGSTON</t>
  </si>
  <si>
    <t>MANHATTAN</t>
  </si>
  <si>
    <t>MASSAPEQUA</t>
  </si>
  <si>
    <t>MID-ISLAND</t>
  </si>
  <si>
    <t>MOHAWK VALLEY</t>
  </si>
  <si>
    <t>NASSAU</t>
  </si>
  <si>
    <t>NYC</t>
  </si>
  <si>
    <t>NORTH FORK</t>
  </si>
  <si>
    <t>NORTH SHORE</t>
  </si>
  <si>
    <t>ONEONTA</t>
  </si>
  <si>
    <t>OSWEGO</t>
  </si>
  <si>
    <t>POUGHKEEPSIE</t>
  </si>
  <si>
    <t>ROCHESTER</t>
  </si>
  <si>
    <t>ROCKLAND</t>
  </si>
  <si>
    <t>SCHENECTADY</t>
  </si>
  <si>
    <t>SKANEATELES</t>
  </si>
  <si>
    <t>SMITHTOWN</t>
  </si>
  <si>
    <t>SOUTHERN NY</t>
  </si>
  <si>
    <t>ST LAWRENCE</t>
  </si>
  <si>
    <t>STATEN ISLAND</t>
  </si>
  <si>
    <t>SYRACUSE</t>
  </si>
  <si>
    <t>WESTCHESTER</t>
  </si>
  <si>
    <t>YATES</t>
  </si>
  <si>
    <t>Under 30</t>
  </si>
  <si>
    <t>31-39</t>
  </si>
  <si>
    <t>40-59</t>
  </si>
  <si>
    <t>60-69</t>
  </si>
  <si>
    <t>70+</t>
  </si>
  <si>
    <t>associates</t>
  </si>
  <si>
    <t>bachelors</t>
  </si>
  <si>
    <t>masters</t>
  </si>
  <si>
    <t>doctorate</t>
  </si>
  <si>
    <t>professional</t>
  </si>
  <si>
    <t>Ages of Respondents</t>
  </si>
  <si>
    <t>Education of Respondents</t>
  </si>
  <si>
    <t>1. Do you support the proposed bylaw that would eliminate an educational requirement for membership and would offer membership to any individual or institution that supports the purpose and mission of AAUW? (Item 1 in chart)</t>
  </si>
  <si>
    <t>Yes    </t>
  </si>
  <si>
    <t>No    </t>
  </si>
  <si>
    <t>Not sure</t>
  </si>
  <si>
    <t>2. Would you support the proposed bylaw that would eliminate an educational requirement for membership if those members without a college degree (associate/equivalent or higher) would be non-voting members? (Item 1)</t>
  </si>
  <si>
    <t>3. If the bylaw eliminating the educational requirement for membership is passed at convention, will you remain a member of AAUW? (Item 1)</t>
  </si>
  <si>
    <t>4. Do you support the admission of partner memberships, those that support the purpose and mission of AAUW and that, in addition to colleges and universities, may include corporations, other organizations, professional groups, etc? (Note: These will be non-voting entities and cannot hold office in AAUW.)</t>
  </si>
  <si>
    <t>5. Do you support the proposed bylaws stating that the amount of national dues will be determined by a two-thirds vote of the 15-member AAUW Corporation Board of Directors after giving the membership 60 days notice to offer input? (Item 2)</t>
  </si>
  <si>
    <t>6. Do you support the proposed bylaw that only lists the membership categories, individual, life, and partner, with the intent that any and all other categories of membership (student, e-member, etc.) can be created under the policies and working rules of the AAUW Corporation Board of Directors? (Item 3)</t>
  </si>
  <si>
    <t>The proposed bylaws would give members the flexibility to modify their current state entity of AAUW. Answers to questions 7 through 11 will be used to help determine the direction of AAUW-NYS's future.</t>
  </si>
  <si>
    <t>7. Of the following current functions of the AAUW-NYS board, please indicate what value they have been to your branch and/or to you.</t>
  </si>
  <si>
    <t>Valuable</t>
  </si>
  <si>
    <t>Not Valuable</t>
  </si>
  <si>
    <t>State convention</t>
  </si>
  <si>
    <t>Leadership Training (July conference)</t>
  </si>
  <si>
    <t>Counterpart Resources for Branch Officers</t>
  </si>
  <si>
    <t>District Coordinators</t>
  </si>
  <si>
    <t>District Conferences</t>
  </si>
  <si>
    <t>Public Policy Initiatives</t>
  </si>
  <si>
    <t>Association Information Source</t>
  </si>
  <si>
    <t>Branch Liaisons</t>
  </si>
  <si>
    <t>State Awards</t>
  </si>
  <si>
    <t>State Website</t>
  </si>
  <si>
    <t xml:space="preserve">FOCUS </t>
  </si>
  <si>
    <t>8. Would you vote to retain the AAUW-NYS state board as it currently functions (a state entity with a full complement of officers)? (Item 4)</t>
  </si>
  <si>
    <t>9. Would you vote to retain the AAUW-NYS state board with a reduction in the number of officers? (Item 4)</t>
  </si>
  <si>
    <t>10. Would you vote to have New York State be part of a multi-state regional structure rather than an independent AAUW state structure? (Item 4)</t>
  </si>
  <si>
    <t>11. Would you vote to eliminate the AAUW-NYS state board completely and have a national-level administrative contact assigned for interactions with the national AAUW Corporation? (Item 4)</t>
  </si>
  <si>
    <t>12. Do you support the section of the proposed bylaw that no longer requires a branch to have a full complement of officers and requires only an administrative contact and a financial officer? (Item 5)</t>
  </si>
  <si>
    <t>13. Do you support the proposed bylaws that eliminate on the national level the standing committees of Program, Membership, Public Policy, and International Affairs, transferring responsibility for these functions to the AAUW Corporation Board of Directors? (Item 6)</t>
  </si>
  <si>
    <t>15. Do you support the proposed bylaw of the new AAUW Corporation that gives the Executive Committee the power to act for the Board between meetings of the Board of Directors? (This is the same statement as the current bylaws.) (Item 6)</t>
  </si>
  <si>
    <t>16. Do you support the proposed bylaw that allows AAUW Corporation committee members to not be AAUW members as long as the chair and majority of committee members are AAUW members? (Item 7)</t>
  </si>
  <si>
    <t>17. Do you support the proposed bylaw that gives each member a vote in AAUW elections and business? (Item 8)</t>
  </si>
  <si>
    <t>18. Do you support the proposed bylaw that 5% of membership constitutes a quorum? (Item 8)</t>
  </si>
  <si>
    <t>14. Do you support the proposed bylaw of the new AAUW Corporation that requires regular meetings of the Board of Directors at least once a year? (This is the same statement as the current bylaws, not a proposed change -Item 6)</t>
  </si>
  <si>
    <t>No Opinion</t>
  </si>
  <si>
    <t>Branch</t>
  </si>
  <si>
    <t># of Responses</t>
  </si>
  <si>
    <t>Branches with No Response</t>
  </si>
  <si>
    <t>Total Responses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</si>
</sst>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9">
    <font>
      <sz val="10"/>
      <name val="Arial"/>
      <family val="0"/>
    </font>
    <font>
      <b/>
      <sz val="10"/>
      <name val="Arial"/>
      <family val="2"/>
    </font>
    <font>
      <b/>
      <sz val="12"/>
      <name val="Arial"/>
      <family val="0"/>
    </font>
    <font>
      <u val="single"/>
      <sz val="10"/>
      <color indexed="12"/>
      <name val="Arial"/>
      <family val="0"/>
    </font>
    <font>
      <sz val="8"/>
      <name val="Arial"/>
      <family val="0"/>
    </font>
    <font>
      <b/>
      <sz val="20.5"/>
      <name val="Arial"/>
      <family val="0"/>
    </font>
    <font>
      <sz val="17"/>
      <name val="Arial"/>
      <family val="0"/>
    </font>
    <font>
      <b/>
      <sz val="17.75"/>
      <name val="Arial"/>
      <family val="0"/>
    </font>
    <font>
      <sz val="14.75"/>
      <name val="Arial"/>
      <family val="0"/>
    </font>
  </fonts>
  <fills count="2">
    <fill>
      <patternFill/>
    </fill>
    <fill>
      <patternFill patternType="gray125"/>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9" fontId="0" fillId="0" borderId="0" xfId="20" applyAlignment="1">
      <alignment/>
    </xf>
    <xf numFmtId="0" fontId="1" fillId="0" borderId="0" xfId="0" applyFont="1" applyAlignment="1">
      <alignment/>
    </xf>
    <xf numFmtId="0" fontId="0" fillId="0" borderId="0" xfId="0" applyAlignment="1">
      <alignment wrapText="1"/>
    </xf>
    <xf numFmtId="0" fontId="0" fillId="0" borderId="0" xfId="0" applyAlignment="1">
      <alignment horizontal="left" wrapText="1" indent="2"/>
    </xf>
    <xf numFmtId="0" fontId="0" fillId="0" borderId="0" xfId="0" applyAlignment="1">
      <alignment horizontal="left" wrapText="1" indent="3"/>
    </xf>
    <xf numFmtId="0" fontId="1" fillId="0" borderId="0" xfId="0" applyFont="1" applyAlignment="1">
      <alignment horizontal="center"/>
    </xf>
    <xf numFmtId="0" fontId="1" fillId="0" borderId="0" xfId="0" applyFont="1" applyAlignment="1">
      <alignment wrapText="1"/>
    </xf>
    <xf numFmtId="0" fontId="1" fillId="0" borderId="0" xfId="0" applyFont="1" applyAlignment="1">
      <alignment horizontal="right" wrapText="1"/>
    </xf>
    <xf numFmtId="0" fontId="1" fillId="0" borderId="0" xfId="0" applyFont="1" applyAlignment="1">
      <alignment horizontal="left" wrapText="1" inden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Education of Respondents</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'[1]stats'!$D$9:$D$13</c:f>
              <c:strCache>
                <c:ptCount val="5"/>
                <c:pt idx="0">
                  <c:v>associates</c:v>
                </c:pt>
                <c:pt idx="1">
                  <c:v>bachelors</c:v>
                </c:pt>
                <c:pt idx="2">
                  <c:v>masters</c:v>
                </c:pt>
                <c:pt idx="3">
                  <c:v>doctorate</c:v>
                </c:pt>
                <c:pt idx="4">
                  <c:v>professional</c:v>
                </c:pt>
              </c:strCache>
            </c:strRef>
          </c:cat>
          <c:val>
            <c:numRef>
              <c:f>'[1]stats'!$E$9:$E$13</c:f>
              <c:numCache>
                <c:ptCount val="5"/>
                <c:pt idx="0">
                  <c:v>2</c:v>
                </c:pt>
                <c:pt idx="1">
                  <c:v>74</c:v>
                </c:pt>
                <c:pt idx="2">
                  <c:v>245</c:v>
                </c:pt>
                <c:pt idx="3">
                  <c:v>18</c:v>
                </c:pt>
                <c:pt idx="4">
                  <c:v>18</c:v>
                </c:pt>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Age of Respondents</a:t>
            </a:r>
          </a:p>
        </c:rich>
      </c:tx>
      <c:layout/>
      <c:spPr>
        <a:noFill/>
        <a:ln>
          <a:noFill/>
        </a:ln>
      </c:spPr>
    </c:title>
    <c:plotArea>
      <c:layout>
        <c:manualLayout>
          <c:xMode val="edge"/>
          <c:yMode val="edge"/>
          <c:x val="0.14525"/>
          <c:y val="0.27"/>
          <c:w val="0.5845"/>
          <c:h val="0.59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'[1]stats'!$D$2:$D$6</c:f>
              <c:strCache>
                <c:ptCount val="5"/>
                <c:pt idx="0">
                  <c:v>Under 30</c:v>
                </c:pt>
                <c:pt idx="1">
                  <c:v>31-39</c:v>
                </c:pt>
                <c:pt idx="2">
                  <c:v>40-59</c:v>
                </c:pt>
                <c:pt idx="3">
                  <c:v>60-69</c:v>
                </c:pt>
                <c:pt idx="4">
                  <c:v>70+</c:v>
                </c:pt>
              </c:strCache>
            </c:strRef>
          </c:cat>
          <c:val>
            <c:numRef>
              <c:f>'[1]stats'!$E$2:$E$6</c:f>
              <c:numCache>
                <c:ptCount val="5"/>
                <c:pt idx="0">
                  <c:v>0</c:v>
                </c:pt>
                <c:pt idx="1">
                  <c:v>7</c:v>
                </c:pt>
                <c:pt idx="2">
                  <c:v>51</c:v>
                </c:pt>
                <c:pt idx="3">
                  <c:v>135</c:v>
                </c:pt>
                <c:pt idx="4">
                  <c:v>162</c:v>
                </c:pt>
              </c:numCache>
            </c:numRef>
          </c:val>
        </c:ser>
      </c:pieChart>
      <c:spPr>
        <a:noFill/>
        <a:ln>
          <a:noFill/>
        </a:ln>
      </c:spPr>
    </c:plotArea>
    <c:legend>
      <c:legendPos val="r"/>
      <c:layout>
        <c:manualLayout>
          <c:xMode val="edge"/>
          <c:yMode val="edge"/>
          <c:x val="0.79075"/>
          <c:y val="0.383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Responses to Questions</a:t>
            </a:r>
          </a:p>
        </c:rich>
      </c:tx>
      <c:layout/>
      <c:spPr>
        <a:noFill/>
        <a:ln>
          <a:noFill/>
        </a:ln>
      </c:spPr>
    </c:title>
    <c:plotArea>
      <c:layout/>
      <c:barChart>
        <c:barDir val="col"/>
        <c:grouping val="percentStacked"/>
        <c:varyColors val="0"/>
        <c:ser>
          <c:idx val="0"/>
          <c:order val="0"/>
          <c:tx>
            <c:strRef>
              <c:f>'[1]stats'!$J$1</c:f>
              <c:strCache>
                <c:ptCount val="1"/>
                <c:pt idx="0">
                  <c:v>yes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'[1]stats'!$H$2:$H$18</c:f>
              <c:strCache>
                <c:ptCount val="17"/>
                <c:pt idx="0">
                  <c:v>Q1 no ed required</c:v>
                </c:pt>
                <c:pt idx="1">
                  <c:v>Q2 no ed but college to vote</c:v>
                </c:pt>
                <c:pt idx="2">
                  <c:v>Q3 remain member if changed</c:v>
                </c:pt>
                <c:pt idx="3">
                  <c:v>Q4 partner memberships</c:v>
                </c:pt>
                <c:pt idx="4">
                  <c:v>Q5 natl bd set dues</c:v>
                </c:pt>
                <c:pt idx="5">
                  <c:v>Q6 limit member categories</c:v>
                </c:pt>
                <c:pt idx="6">
                  <c:v>Q8 retain NYS bd as is</c:v>
                </c:pt>
                <c:pt idx="7">
                  <c:v>Q9 NYS bd but smaller</c:v>
                </c:pt>
                <c:pt idx="8">
                  <c:v>Q10 NYS part of region</c:v>
                </c:pt>
                <c:pt idx="9">
                  <c:v>Q11 no NYS bd</c:v>
                </c:pt>
                <c:pt idx="10">
                  <c:v>Q12 branch leadership requirements less</c:v>
                </c:pt>
                <c:pt idx="11">
                  <c:v>Q13 fewer natl standing committees</c:v>
                </c:pt>
                <c:pt idx="12">
                  <c:v>Q14 continue regular assoc bd mtgs</c:v>
                </c:pt>
                <c:pt idx="13">
                  <c:v>Q15 continue to allow exec comm to act for bd</c:v>
                </c:pt>
                <c:pt idx="14">
                  <c:v>Q16 non-AAUW members on committees</c:v>
                </c:pt>
                <c:pt idx="15">
                  <c:v>Q17 every member votes</c:v>
                </c:pt>
                <c:pt idx="16">
                  <c:v>Q18 quorum 5% of membership</c:v>
                </c:pt>
              </c:strCache>
            </c:strRef>
          </c:cat>
          <c:val>
            <c:numRef>
              <c:f>'[1]stats'!$J$2:$J$18</c:f>
              <c:numCache>
                <c:ptCount val="17"/>
                <c:pt idx="0">
                  <c:v>112</c:v>
                </c:pt>
                <c:pt idx="1">
                  <c:v>107</c:v>
                </c:pt>
                <c:pt idx="2">
                  <c:v>214</c:v>
                </c:pt>
                <c:pt idx="3">
                  <c:v>220</c:v>
                </c:pt>
                <c:pt idx="4">
                  <c:v>179</c:v>
                </c:pt>
                <c:pt idx="5">
                  <c:v>128</c:v>
                </c:pt>
                <c:pt idx="6">
                  <c:v>247</c:v>
                </c:pt>
                <c:pt idx="7">
                  <c:v>105</c:v>
                </c:pt>
                <c:pt idx="8">
                  <c:v>65</c:v>
                </c:pt>
                <c:pt idx="9">
                  <c:v>14</c:v>
                </c:pt>
                <c:pt idx="10">
                  <c:v>87</c:v>
                </c:pt>
                <c:pt idx="11">
                  <c:v>109</c:v>
                </c:pt>
                <c:pt idx="12">
                  <c:v>317</c:v>
                </c:pt>
                <c:pt idx="13">
                  <c:v>273</c:v>
                </c:pt>
                <c:pt idx="14">
                  <c:v>26</c:v>
                </c:pt>
                <c:pt idx="15">
                  <c:v>285</c:v>
                </c:pt>
                <c:pt idx="16">
                  <c:v>94</c:v>
                </c:pt>
              </c:numCache>
            </c:numRef>
          </c:val>
        </c:ser>
        <c:ser>
          <c:idx val="1"/>
          <c:order val="1"/>
          <c:tx>
            <c:strRef>
              <c:f>'[1]stats'!$K$1</c:f>
              <c:strCache>
                <c:ptCount val="1"/>
                <c:pt idx="0">
                  <c:v>no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'[1]stats'!$H$2:$H$18</c:f>
              <c:strCache>
                <c:ptCount val="17"/>
                <c:pt idx="0">
                  <c:v>Q1 no ed required</c:v>
                </c:pt>
                <c:pt idx="1">
                  <c:v>Q2 no ed but college to vote</c:v>
                </c:pt>
                <c:pt idx="2">
                  <c:v>Q3 remain member if changed</c:v>
                </c:pt>
                <c:pt idx="3">
                  <c:v>Q4 partner memberships</c:v>
                </c:pt>
                <c:pt idx="4">
                  <c:v>Q5 natl bd set dues</c:v>
                </c:pt>
                <c:pt idx="5">
                  <c:v>Q6 limit member categories</c:v>
                </c:pt>
                <c:pt idx="6">
                  <c:v>Q8 retain NYS bd as is</c:v>
                </c:pt>
                <c:pt idx="7">
                  <c:v>Q9 NYS bd but smaller</c:v>
                </c:pt>
                <c:pt idx="8">
                  <c:v>Q10 NYS part of region</c:v>
                </c:pt>
                <c:pt idx="9">
                  <c:v>Q11 no NYS bd</c:v>
                </c:pt>
                <c:pt idx="10">
                  <c:v>Q12 branch leadership requirements less</c:v>
                </c:pt>
                <c:pt idx="11">
                  <c:v>Q13 fewer natl standing committees</c:v>
                </c:pt>
                <c:pt idx="12">
                  <c:v>Q14 continue regular assoc bd mtgs</c:v>
                </c:pt>
                <c:pt idx="13">
                  <c:v>Q15 continue to allow exec comm to act for bd</c:v>
                </c:pt>
                <c:pt idx="14">
                  <c:v>Q16 non-AAUW members on committees</c:v>
                </c:pt>
                <c:pt idx="15">
                  <c:v>Q17 every member votes</c:v>
                </c:pt>
                <c:pt idx="16">
                  <c:v>Q18 quorum 5% of membership</c:v>
                </c:pt>
              </c:strCache>
            </c:strRef>
          </c:cat>
          <c:val>
            <c:numRef>
              <c:f>'[1]stats'!$K$2:$K$18</c:f>
              <c:numCache>
                <c:ptCount val="17"/>
                <c:pt idx="0">
                  <c:v>208</c:v>
                </c:pt>
                <c:pt idx="1">
                  <c:v>193</c:v>
                </c:pt>
                <c:pt idx="2">
                  <c:v>41</c:v>
                </c:pt>
                <c:pt idx="3">
                  <c:v>79</c:v>
                </c:pt>
                <c:pt idx="4">
                  <c:v>100</c:v>
                </c:pt>
                <c:pt idx="5">
                  <c:v>63</c:v>
                </c:pt>
                <c:pt idx="6">
                  <c:v>35</c:v>
                </c:pt>
                <c:pt idx="7">
                  <c:v>51</c:v>
                </c:pt>
                <c:pt idx="8">
                  <c:v>214</c:v>
                </c:pt>
                <c:pt idx="9">
                  <c:v>284</c:v>
                </c:pt>
                <c:pt idx="10">
                  <c:v>131</c:v>
                </c:pt>
                <c:pt idx="11">
                  <c:v>152</c:v>
                </c:pt>
                <c:pt idx="12">
                  <c:v>5</c:v>
                </c:pt>
                <c:pt idx="13">
                  <c:v>28</c:v>
                </c:pt>
                <c:pt idx="14">
                  <c:v>274</c:v>
                </c:pt>
                <c:pt idx="15">
                  <c:v>24</c:v>
                </c:pt>
                <c:pt idx="16">
                  <c:v>151</c:v>
                </c:pt>
              </c:numCache>
            </c:numRef>
          </c:val>
        </c:ser>
        <c:ser>
          <c:idx val="2"/>
          <c:order val="2"/>
          <c:tx>
            <c:strRef>
              <c:f>'[1]stats'!$L$1</c:f>
              <c:strCache>
                <c:ptCount val="1"/>
                <c:pt idx="0">
                  <c:v>not sure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'[1]stats'!$H$2:$H$18</c:f>
              <c:strCache>
                <c:ptCount val="17"/>
                <c:pt idx="0">
                  <c:v>Q1 no ed required</c:v>
                </c:pt>
                <c:pt idx="1">
                  <c:v>Q2 no ed but college to vote</c:v>
                </c:pt>
                <c:pt idx="2">
                  <c:v>Q3 remain member if changed</c:v>
                </c:pt>
                <c:pt idx="3">
                  <c:v>Q4 partner memberships</c:v>
                </c:pt>
                <c:pt idx="4">
                  <c:v>Q5 natl bd set dues</c:v>
                </c:pt>
                <c:pt idx="5">
                  <c:v>Q6 limit member categories</c:v>
                </c:pt>
                <c:pt idx="6">
                  <c:v>Q8 retain NYS bd as is</c:v>
                </c:pt>
                <c:pt idx="7">
                  <c:v>Q9 NYS bd but smaller</c:v>
                </c:pt>
                <c:pt idx="8">
                  <c:v>Q10 NYS part of region</c:v>
                </c:pt>
                <c:pt idx="9">
                  <c:v>Q11 no NYS bd</c:v>
                </c:pt>
                <c:pt idx="10">
                  <c:v>Q12 branch leadership requirements less</c:v>
                </c:pt>
                <c:pt idx="11">
                  <c:v>Q13 fewer natl standing committees</c:v>
                </c:pt>
                <c:pt idx="12">
                  <c:v>Q14 continue regular assoc bd mtgs</c:v>
                </c:pt>
                <c:pt idx="13">
                  <c:v>Q15 continue to allow exec comm to act for bd</c:v>
                </c:pt>
                <c:pt idx="14">
                  <c:v>Q16 non-AAUW members on committees</c:v>
                </c:pt>
                <c:pt idx="15">
                  <c:v>Q17 every member votes</c:v>
                </c:pt>
                <c:pt idx="16">
                  <c:v>Q18 quorum 5% of membership</c:v>
                </c:pt>
              </c:strCache>
            </c:strRef>
          </c:cat>
          <c:val>
            <c:numRef>
              <c:f>'[1]stats'!$L$2:$L$18</c:f>
              <c:numCache>
                <c:ptCount val="17"/>
                <c:pt idx="0">
                  <c:v>35</c:v>
                </c:pt>
                <c:pt idx="1">
                  <c:v>51</c:v>
                </c:pt>
                <c:pt idx="2">
                  <c:v>100</c:v>
                </c:pt>
                <c:pt idx="3">
                  <c:v>55</c:v>
                </c:pt>
                <c:pt idx="4">
                  <c:v>63</c:v>
                </c:pt>
                <c:pt idx="5">
                  <c:v>159</c:v>
                </c:pt>
                <c:pt idx="6">
                  <c:v>69</c:v>
                </c:pt>
                <c:pt idx="7">
                  <c:v>191</c:v>
                </c:pt>
                <c:pt idx="8">
                  <c:v>67</c:v>
                </c:pt>
                <c:pt idx="9">
                  <c:v>49</c:v>
                </c:pt>
                <c:pt idx="10">
                  <c:v>126</c:v>
                </c:pt>
                <c:pt idx="11">
                  <c:v>88</c:v>
                </c:pt>
                <c:pt idx="12">
                  <c:v>23</c:v>
                </c:pt>
                <c:pt idx="13">
                  <c:v>43</c:v>
                </c:pt>
                <c:pt idx="14">
                  <c:v>47</c:v>
                </c:pt>
                <c:pt idx="15">
                  <c:v>39</c:v>
                </c:pt>
                <c:pt idx="16">
                  <c:v>100</c:v>
                </c:pt>
              </c:numCache>
            </c:numRef>
          </c:val>
        </c:ser>
        <c:overlap val="100"/>
        <c:axId val="54495246"/>
        <c:axId val="20695167"/>
      </c:barChart>
      <c:catAx>
        <c:axId val="54495246"/>
        <c:scaling>
          <c:orientation val="minMax"/>
        </c:scaling>
        <c:axPos val="b"/>
        <c:delete val="0"/>
        <c:numFmt formatCode="General" sourceLinked="1"/>
        <c:majorTickMark val="out"/>
        <c:minorTickMark val="none"/>
        <c:tickLblPos val="nextTo"/>
        <c:txPr>
          <a:bodyPr vert="horz" rot="-2820000"/>
          <a:lstStyle/>
          <a:p>
            <a:pPr>
              <a:defRPr lang="en-US" cap="none" sz="800" b="0" i="0" u="none" baseline="0">
                <a:latin typeface="Arial"/>
                <a:ea typeface="Arial"/>
                <a:cs typeface="Arial"/>
              </a:defRPr>
            </a:pPr>
          </a:p>
        </c:txPr>
        <c:crossAx val="20695167"/>
        <c:crosses val="autoZero"/>
        <c:auto val="1"/>
        <c:lblOffset val="100"/>
        <c:noMultiLvlLbl val="0"/>
      </c:catAx>
      <c:valAx>
        <c:axId val="20695167"/>
        <c:scaling>
          <c:orientation val="minMax"/>
        </c:scaling>
        <c:axPos val="l"/>
        <c:majorGridlines/>
        <c:delete val="0"/>
        <c:numFmt formatCode="General" sourceLinked="1"/>
        <c:majorTickMark val="out"/>
        <c:minorTickMark val="none"/>
        <c:tickLblPos val="nextTo"/>
        <c:crossAx val="5449524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7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latin typeface="Arial"/>
                <a:ea typeface="Arial"/>
                <a:cs typeface="Arial"/>
              </a:rPr>
              <a:t>Value Question Responses (#7)</a:t>
            </a:r>
          </a:p>
        </c:rich>
      </c:tx>
      <c:layout/>
      <c:spPr>
        <a:noFill/>
        <a:ln>
          <a:noFill/>
        </a:ln>
      </c:spPr>
    </c:title>
    <c:plotArea>
      <c:layout/>
      <c:barChart>
        <c:barDir val="col"/>
        <c:grouping val="percentStacked"/>
        <c:varyColors val="0"/>
        <c:ser>
          <c:idx val="0"/>
          <c:order val="0"/>
          <c:tx>
            <c:strRef>
              <c:f>'[1]stats'!$J$29</c:f>
              <c:strCache>
                <c:ptCount val="1"/>
                <c:pt idx="0">
                  <c:v>Valuable</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'[1]stats'!$H$30:$I$40</c:f>
              <c:multiLvlStrCache>
                <c:ptCount val="11"/>
                <c:lvl>
                  <c:pt idx="0">
                    <c:v>Convention</c:v>
                  </c:pt>
                  <c:pt idx="1">
                    <c:v>Training</c:v>
                  </c:pt>
                  <c:pt idx="2">
                    <c:v>Counterparts</c:v>
                  </c:pt>
                  <c:pt idx="3">
                    <c:v>Coordinators</c:v>
                  </c:pt>
                  <c:pt idx="4">
                    <c:v>Conferences</c:v>
                  </c:pt>
                  <c:pt idx="5">
                    <c:v>PublicPolicy</c:v>
                  </c:pt>
                  <c:pt idx="6">
                    <c:v>AssocInfo</c:v>
                  </c:pt>
                  <c:pt idx="7">
                    <c:v>Liaisons</c:v>
                  </c:pt>
                  <c:pt idx="8">
                    <c:v>Awards</c:v>
                  </c:pt>
                  <c:pt idx="9">
                    <c:v>Website</c:v>
                  </c:pt>
                  <c:pt idx="10">
                    <c:v>FOCUS</c:v>
                  </c:pt>
                </c:lvl>
              </c:multiLvlStrCache>
            </c:multiLvlStrRef>
          </c:cat>
          <c:val>
            <c:numRef>
              <c:f>'[1]stats'!$J$30:$J$40</c:f>
              <c:numCache>
                <c:ptCount val="11"/>
                <c:pt idx="0">
                  <c:v>275</c:v>
                </c:pt>
                <c:pt idx="1">
                  <c:v>167</c:v>
                </c:pt>
                <c:pt idx="2">
                  <c:v>140</c:v>
                </c:pt>
                <c:pt idx="3">
                  <c:v>122</c:v>
                </c:pt>
                <c:pt idx="4">
                  <c:v>175</c:v>
                </c:pt>
                <c:pt idx="5">
                  <c:v>268</c:v>
                </c:pt>
                <c:pt idx="6">
                  <c:v>170</c:v>
                </c:pt>
                <c:pt idx="7">
                  <c:v>204</c:v>
                </c:pt>
                <c:pt idx="8">
                  <c:v>222</c:v>
                </c:pt>
                <c:pt idx="9">
                  <c:v>276</c:v>
                </c:pt>
                <c:pt idx="10">
                  <c:v>250</c:v>
                </c:pt>
              </c:numCache>
            </c:numRef>
          </c:val>
        </c:ser>
        <c:ser>
          <c:idx val="1"/>
          <c:order val="1"/>
          <c:tx>
            <c:strRef>
              <c:f>'[1]stats'!$K$29</c:f>
              <c:strCache>
                <c:ptCount val="1"/>
                <c:pt idx="0">
                  <c:v>Not valuable</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'[1]stats'!$H$30:$I$40</c:f>
              <c:multiLvlStrCache>
                <c:ptCount val="11"/>
                <c:lvl>
                  <c:pt idx="0">
                    <c:v>Convention</c:v>
                  </c:pt>
                  <c:pt idx="1">
                    <c:v>Training</c:v>
                  </c:pt>
                  <c:pt idx="2">
                    <c:v>Counterparts</c:v>
                  </c:pt>
                  <c:pt idx="3">
                    <c:v>Coordinators</c:v>
                  </c:pt>
                  <c:pt idx="4">
                    <c:v>Conferences</c:v>
                  </c:pt>
                  <c:pt idx="5">
                    <c:v>PublicPolicy</c:v>
                  </c:pt>
                  <c:pt idx="6">
                    <c:v>AssocInfo</c:v>
                  </c:pt>
                  <c:pt idx="7">
                    <c:v>Liaisons</c:v>
                  </c:pt>
                  <c:pt idx="8">
                    <c:v>Awards</c:v>
                  </c:pt>
                  <c:pt idx="9">
                    <c:v>Website</c:v>
                  </c:pt>
                  <c:pt idx="10">
                    <c:v>FOCUS</c:v>
                  </c:pt>
                </c:lvl>
              </c:multiLvlStrCache>
            </c:multiLvlStrRef>
          </c:cat>
          <c:val>
            <c:numRef>
              <c:f>'[1]stats'!$K$30:$K$40</c:f>
              <c:numCache>
                <c:ptCount val="11"/>
                <c:pt idx="0">
                  <c:v>10</c:v>
                </c:pt>
                <c:pt idx="1">
                  <c:v>17</c:v>
                </c:pt>
                <c:pt idx="2">
                  <c:v>18</c:v>
                </c:pt>
                <c:pt idx="3">
                  <c:v>28</c:v>
                </c:pt>
                <c:pt idx="4">
                  <c:v>21</c:v>
                </c:pt>
                <c:pt idx="5">
                  <c:v>6</c:v>
                </c:pt>
                <c:pt idx="6">
                  <c:v>12</c:v>
                </c:pt>
                <c:pt idx="7">
                  <c:v>22</c:v>
                </c:pt>
                <c:pt idx="8">
                  <c:v>34</c:v>
                </c:pt>
                <c:pt idx="9">
                  <c:v>10</c:v>
                </c:pt>
                <c:pt idx="10">
                  <c:v>19</c:v>
                </c:pt>
              </c:numCache>
            </c:numRef>
          </c:val>
        </c:ser>
        <c:ser>
          <c:idx val="2"/>
          <c:order val="2"/>
          <c:tx>
            <c:strRef>
              <c:f>'[1]stats'!$L$29</c:f>
              <c:strCache>
                <c:ptCount val="1"/>
                <c:pt idx="0">
                  <c:v>No opinion</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'[1]stats'!$H$30:$I$40</c:f>
              <c:multiLvlStrCache>
                <c:ptCount val="11"/>
                <c:lvl>
                  <c:pt idx="0">
                    <c:v>Convention</c:v>
                  </c:pt>
                  <c:pt idx="1">
                    <c:v>Training</c:v>
                  </c:pt>
                  <c:pt idx="2">
                    <c:v>Counterparts</c:v>
                  </c:pt>
                  <c:pt idx="3">
                    <c:v>Coordinators</c:v>
                  </c:pt>
                  <c:pt idx="4">
                    <c:v>Conferences</c:v>
                  </c:pt>
                  <c:pt idx="5">
                    <c:v>PublicPolicy</c:v>
                  </c:pt>
                  <c:pt idx="6">
                    <c:v>AssocInfo</c:v>
                  </c:pt>
                  <c:pt idx="7">
                    <c:v>Liaisons</c:v>
                  </c:pt>
                  <c:pt idx="8">
                    <c:v>Awards</c:v>
                  </c:pt>
                  <c:pt idx="9">
                    <c:v>Website</c:v>
                  </c:pt>
                  <c:pt idx="10">
                    <c:v>FOCUS</c:v>
                  </c:pt>
                </c:lvl>
              </c:multiLvlStrCache>
            </c:multiLvlStrRef>
          </c:cat>
          <c:val>
            <c:numRef>
              <c:f>'[1]stats'!$L$30:$L$40</c:f>
              <c:numCache>
                <c:ptCount val="11"/>
                <c:pt idx="0">
                  <c:v>62</c:v>
                </c:pt>
                <c:pt idx="1">
                  <c:v>158</c:v>
                </c:pt>
                <c:pt idx="2">
                  <c:v>185</c:v>
                </c:pt>
                <c:pt idx="3">
                  <c:v>189</c:v>
                </c:pt>
                <c:pt idx="4">
                  <c:v>141</c:v>
                </c:pt>
                <c:pt idx="5">
                  <c:v>64</c:v>
                </c:pt>
                <c:pt idx="6">
                  <c:v>155</c:v>
                </c:pt>
                <c:pt idx="7">
                  <c:v>110</c:v>
                </c:pt>
                <c:pt idx="8">
                  <c:v>79</c:v>
                </c:pt>
                <c:pt idx="9">
                  <c:v>50</c:v>
                </c:pt>
                <c:pt idx="10">
                  <c:v>65</c:v>
                </c:pt>
              </c:numCache>
            </c:numRef>
          </c:val>
        </c:ser>
        <c:overlap val="100"/>
        <c:axId val="52038776"/>
        <c:axId val="65695801"/>
      </c:barChart>
      <c:catAx>
        <c:axId val="52038776"/>
        <c:scaling>
          <c:orientation val="minMax"/>
        </c:scaling>
        <c:axPos val="b"/>
        <c:delete val="0"/>
        <c:numFmt formatCode="General" sourceLinked="1"/>
        <c:majorTickMark val="out"/>
        <c:minorTickMark val="none"/>
        <c:tickLblPos val="nextTo"/>
        <c:txPr>
          <a:bodyPr vert="horz" rot="-2700000"/>
          <a:lstStyle/>
          <a:p>
            <a:pPr>
              <a:defRPr lang="en-US" cap="none" sz="800" b="0" i="0" u="none" baseline="0">
                <a:latin typeface="Arial"/>
                <a:ea typeface="Arial"/>
                <a:cs typeface="Arial"/>
              </a:defRPr>
            </a:pPr>
          </a:p>
        </c:txPr>
        <c:crossAx val="65695801"/>
        <c:crosses val="autoZero"/>
        <c:auto val="1"/>
        <c:lblOffset val="100"/>
        <c:noMultiLvlLbl val="0"/>
      </c:catAx>
      <c:valAx>
        <c:axId val="65695801"/>
        <c:scaling>
          <c:orientation val="minMax"/>
        </c:scaling>
        <c:axPos val="l"/>
        <c:majorGridlines/>
        <c:delete val="0"/>
        <c:numFmt formatCode="General" sourceLinked="1"/>
        <c:majorTickMark val="out"/>
        <c:minorTickMark val="none"/>
        <c:tickLblPos val="nextTo"/>
        <c:crossAx val="52038776"/>
        <c:crossesAt val="1"/>
        <c:crossBetween val="between"/>
        <c:dispUnits/>
        <c:majorUnit val="0.2"/>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5</xdr:col>
      <xdr:colOff>523875</xdr:colOff>
      <xdr:row>22</xdr:row>
      <xdr:rowOff>133350</xdr:rowOff>
    </xdr:to>
    <xdr:graphicFrame>
      <xdr:nvGraphicFramePr>
        <xdr:cNvPr id="1" name="Chart 1"/>
        <xdr:cNvGraphicFramePr/>
      </xdr:nvGraphicFramePr>
      <xdr:xfrm>
        <a:off x="0" y="1133475"/>
        <a:ext cx="4333875" cy="25622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7</xdr:row>
      <xdr:rowOff>9525</xdr:rowOff>
    </xdr:from>
    <xdr:to>
      <xdr:col>5</xdr:col>
      <xdr:colOff>523875</xdr:colOff>
      <xdr:row>24</xdr:row>
      <xdr:rowOff>47625</xdr:rowOff>
    </xdr:to>
    <xdr:graphicFrame>
      <xdr:nvGraphicFramePr>
        <xdr:cNvPr id="1" name="Chart 1"/>
        <xdr:cNvGraphicFramePr/>
      </xdr:nvGraphicFramePr>
      <xdr:xfrm>
        <a:off x="28575" y="1143000"/>
        <a:ext cx="3543300" cy="27908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38100</xdr:rowOff>
    </xdr:from>
    <xdr:to>
      <xdr:col>9</xdr:col>
      <xdr:colOff>600075</xdr:colOff>
      <xdr:row>27</xdr:row>
      <xdr:rowOff>123825</xdr:rowOff>
    </xdr:to>
    <xdr:graphicFrame>
      <xdr:nvGraphicFramePr>
        <xdr:cNvPr id="1" name="Chart 1"/>
        <xdr:cNvGraphicFramePr/>
      </xdr:nvGraphicFramePr>
      <xdr:xfrm>
        <a:off x="85725" y="38100"/>
        <a:ext cx="6000750" cy="445770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28</xdr:row>
      <xdr:rowOff>66675</xdr:rowOff>
    </xdr:from>
    <xdr:to>
      <xdr:col>9</xdr:col>
      <xdr:colOff>609600</xdr:colOff>
      <xdr:row>51</xdr:row>
      <xdr:rowOff>76200</xdr:rowOff>
    </xdr:to>
    <xdr:graphicFrame>
      <xdr:nvGraphicFramePr>
        <xdr:cNvPr id="2" name="Chart 2"/>
        <xdr:cNvGraphicFramePr/>
      </xdr:nvGraphicFramePr>
      <xdr:xfrm>
        <a:off x="95250" y="4600575"/>
        <a:ext cx="6000750" cy="37338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47625</xdr:rowOff>
    </xdr:from>
    <xdr:to>
      <xdr:col>14</xdr:col>
      <xdr:colOff>361950</xdr:colOff>
      <xdr:row>38</xdr:row>
      <xdr:rowOff>123825</xdr:rowOff>
    </xdr:to>
    <xdr:pic>
      <xdr:nvPicPr>
        <xdr:cNvPr id="1" name="Picture 2"/>
        <xdr:cNvPicPr preferRelativeResize="1">
          <a:picLocks noChangeAspect="1"/>
        </xdr:cNvPicPr>
      </xdr:nvPicPr>
      <xdr:blipFill>
        <a:blip r:embed="rId1"/>
        <a:stretch>
          <a:fillRect/>
        </a:stretch>
      </xdr:blipFill>
      <xdr:spPr>
        <a:xfrm rot="5400000">
          <a:off x="19050" y="47625"/>
          <a:ext cx="8877300" cy="6229350"/>
        </a:xfrm>
        <a:prstGeom prst="rect">
          <a:avLst/>
        </a:prstGeom>
        <a:noFill/>
        <a:ln w="9525" cmpd="sng">
          <a:noFill/>
        </a:ln>
      </xdr:spPr>
    </xdr:pic>
    <xdr:clientData/>
  </xdr:twoCellAnchor>
  <xdr:twoCellAnchor editAs="oneCell">
    <xdr:from>
      <xdr:col>0</xdr:col>
      <xdr:colOff>57150</xdr:colOff>
      <xdr:row>39</xdr:row>
      <xdr:rowOff>0</xdr:rowOff>
    </xdr:from>
    <xdr:to>
      <xdr:col>14</xdr:col>
      <xdr:colOff>381000</xdr:colOff>
      <xdr:row>81</xdr:row>
      <xdr:rowOff>57150</xdr:rowOff>
    </xdr:to>
    <xdr:pic>
      <xdr:nvPicPr>
        <xdr:cNvPr id="2" name="Picture 4"/>
        <xdr:cNvPicPr preferRelativeResize="1">
          <a:picLocks noChangeAspect="1"/>
        </xdr:cNvPicPr>
      </xdr:nvPicPr>
      <xdr:blipFill>
        <a:blip r:embed="rId2"/>
        <a:stretch>
          <a:fillRect/>
        </a:stretch>
      </xdr:blipFill>
      <xdr:spPr>
        <a:xfrm rot="5400000">
          <a:off x="57150" y="6315075"/>
          <a:ext cx="8858250" cy="6858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Betty\Desktop\Convention\Bylaws%20Surv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rvey with extras removed"/>
      <sheetName val="bylaws-survey"/>
      <sheetName val="stats with extras removed"/>
      <sheetName val="stats"/>
    </sheetNames>
    <sheetDataSet>
      <sheetData sheetId="1">
        <row r="1">
          <cell r="B1" t="str">
            <v>branch</v>
          </cell>
        </row>
        <row r="3">
          <cell r="B3" t="str">
            <v>Rochester</v>
          </cell>
        </row>
        <row r="4">
          <cell r="B4" t="str">
            <v>North Shore</v>
          </cell>
        </row>
        <row r="5">
          <cell r="B5" t="str">
            <v>Schenectady</v>
          </cell>
        </row>
        <row r="6">
          <cell r="B6" t="str">
            <v>Cortland</v>
          </cell>
        </row>
        <row r="7">
          <cell r="B7" t="str">
            <v>Schenectady</v>
          </cell>
        </row>
        <row r="8">
          <cell r="B8" t="str">
            <v>Fairport</v>
          </cell>
        </row>
        <row r="9">
          <cell r="B9" t="str">
            <v>Poughkeepsie</v>
          </cell>
        </row>
        <row r="10">
          <cell r="B10" t="str">
            <v>Poughkeepsie</v>
          </cell>
        </row>
        <row r="11">
          <cell r="B11" t="str">
            <v>Fairport</v>
          </cell>
        </row>
        <row r="12">
          <cell r="B12" t="str">
            <v>Poughkeepsie</v>
          </cell>
        </row>
        <row r="13">
          <cell r="B13" t="str">
            <v>Poughkeepsie</v>
          </cell>
        </row>
        <row r="14">
          <cell r="B14" t="str">
            <v>Poughkeepsie</v>
          </cell>
        </row>
        <row r="15">
          <cell r="B15" t="str">
            <v>Poughkeepsie</v>
          </cell>
        </row>
        <row r="16">
          <cell r="B16" t="str">
            <v>Poughkeepsie</v>
          </cell>
        </row>
        <row r="17">
          <cell r="B17" t="str">
            <v>Poughkeepsie</v>
          </cell>
        </row>
        <row r="18">
          <cell r="B18" t="str">
            <v>Poughkeepsie</v>
          </cell>
        </row>
        <row r="19">
          <cell r="B19" t="str">
            <v>Poughkeepsie</v>
          </cell>
        </row>
        <row r="20">
          <cell r="B20" t="str">
            <v>Jamestown</v>
          </cell>
        </row>
        <row r="21">
          <cell r="B21" t="str">
            <v>Poughkeepsie</v>
          </cell>
        </row>
        <row r="22">
          <cell r="B22" t="str">
            <v>Elmira-Corning</v>
          </cell>
        </row>
        <row r="23">
          <cell r="B23" t="str">
            <v>Elmira-Corning</v>
          </cell>
        </row>
        <row r="24">
          <cell r="B24" t="str">
            <v>Poughkeepsie</v>
          </cell>
        </row>
        <row r="25">
          <cell r="B25" t="str">
            <v>Poughkeepsie</v>
          </cell>
        </row>
        <row r="26">
          <cell r="B26" t="str">
            <v>Elmira-Corning</v>
          </cell>
        </row>
        <row r="27">
          <cell r="B27" t="str">
            <v>Poughkeepsie</v>
          </cell>
        </row>
        <row r="28">
          <cell r="B28" t="str">
            <v>Elmira-Corning</v>
          </cell>
        </row>
        <row r="29">
          <cell r="B29" t="str">
            <v>Elmira-Corning</v>
          </cell>
        </row>
        <row r="30">
          <cell r="B30" t="str">
            <v>Poughkeepsie</v>
          </cell>
        </row>
        <row r="31">
          <cell r="B31" t="str">
            <v>Poughkeepsie</v>
          </cell>
        </row>
        <row r="32">
          <cell r="B32" t="str">
            <v>Poughkeepsie</v>
          </cell>
        </row>
        <row r="33">
          <cell r="B33" t="str">
            <v>Elmira-Corning</v>
          </cell>
        </row>
        <row r="34">
          <cell r="B34" t="str">
            <v>Poughkeepsie</v>
          </cell>
        </row>
        <row r="35">
          <cell r="B35" t="str">
            <v>AGJ</v>
          </cell>
        </row>
        <row r="36">
          <cell r="B36" t="str">
            <v>Poughkeepsie</v>
          </cell>
        </row>
        <row r="37">
          <cell r="B37" t="str">
            <v>AGJ</v>
          </cell>
        </row>
        <row r="38">
          <cell r="B38" t="str">
            <v>Adirondack</v>
          </cell>
        </row>
        <row r="39">
          <cell r="B39" t="str">
            <v>Elmira-Corning</v>
          </cell>
        </row>
        <row r="40">
          <cell r="B40" t="str">
            <v>Elmira-Corning</v>
          </cell>
        </row>
        <row r="41">
          <cell r="B41" t="str">
            <v>Schenectady</v>
          </cell>
        </row>
        <row r="42">
          <cell r="B42" t="str">
            <v>Schenectady</v>
          </cell>
        </row>
        <row r="43">
          <cell r="B43" t="str">
            <v>Poughkeepsie</v>
          </cell>
        </row>
        <row r="44">
          <cell r="B44" t="str">
            <v>St Lawrence</v>
          </cell>
        </row>
        <row r="45">
          <cell r="B45" t="str">
            <v>Poughkeepsie</v>
          </cell>
        </row>
        <row r="46">
          <cell r="B46" t="str">
            <v>Poughkeepsie</v>
          </cell>
        </row>
        <row r="47">
          <cell r="B47" t="str">
            <v>Poughkeepsie</v>
          </cell>
        </row>
        <row r="48">
          <cell r="B48" t="str">
            <v>Buffalo</v>
          </cell>
        </row>
        <row r="49">
          <cell r="B49" t="str">
            <v>Poughkeepsie</v>
          </cell>
        </row>
        <row r="50">
          <cell r="B50" t="str">
            <v>Elmira-Corning</v>
          </cell>
        </row>
        <row r="51">
          <cell r="B51" t="str">
            <v>Elmira-Corning</v>
          </cell>
        </row>
        <row r="52">
          <cell r="B52" t="str">
            <v>Rochester</v>
          </cell>
        </row>
        <row r="53">
          <cell r="B53" t="str">
            <v>Poughkeepsie</v>
          </cell>
        </row>
        <row r="54">
          <cell r="B54" t="str">
            <v>Poughkeepsie</v>
          </cell>
        </row>
        <row r="55">
          <cell r="B55" t="str">
            <v>Poughkeepsie</v>
          </cell>
        </row>
        <row r="56">
          <cell r="B56" t="str">
            <v>Rochester</v>
          </cell>
        </row>
        <row r="57">
          <cell r="B57" t="str">
            <v>Rochester</v>
          </cell>
        </row>
        <row r="58">
          <cell r="B58" t="str">
            <v>Jamestown</v>
          </cell>
        </row>
        <row r="59">
          <cell r="B59" t="str">
            <v>Poughkeepsie</v>
          </cell>
        </row>
        <row r="60">
          <cell r="B60" t="str">
            <v>Rochester</v>
          </cell>
        </row>
        <row r="61">
          <cell r="B61" t="str">
            <v>Rochester</v>
          </cell>
        </row>
        <row r="62">
          <cell r="B62" t="str">
            <v>Poughkeepsie</v>
          </cell>
        </row>
        <row r="63">
          <cell r="B63" t="str">
            <v>Jamestown</v>
          </cell>
        </row>
        <row r="64">
          <cell r="B64" t="str">
            <v>Poughkeepsie</v>
          </cell>
        </row>
        <row r="65">
          <cell r="B65" t="str">
            <v>Jamestown</v>
          </cell>
        </row>
        <row r="66">
          <cell r="B66" t="str">
            <v>Rochester</v>
          </cell>
        </row>
        <row r="67">
          <cell r="B67" t="str">
            <v>Westchester</v>
          </cell>
        </row>
        <row r="68">
          <cell r="B68" t="str">
            <v>Poughkeepsie</v>
          </cell>
        </row>
        <row r="69">
          <cell r="B69" t="str">
            <v>Jamestown</v>
          </cell>
        </row>
        <row r="70">
          <cell r="B70" t="str">
            <v>Jamestown</v>
          </cell>
        </row>
        <row r="71">
          <cell r="B71" t="str">
            <v>Syracuse</v>
          </cell>
        </row>
        <row r="72">
          <cell r="B72" t="str">
            <v>Rochester</v>
          </cell>
        </row>
        <row r="73">
          <cell r="B73" t="str">
            <v>Rockland</v>
          </cell>
        </row>
        <row r="74">
          <cell r="B74" t="str">
            <v>Poughkeepsie</v>
          </cell>
        </row>
        <row r="75">
          <cell r="B75" t="str">
            <v>Jamestown</v>
          </cell>
        </row>
        <row r="76">
          <cell r="B76" t="str">
            <v>AGJ</v>
          </cell>
        </row>
        <row r="77">
          <cell r="B77" t="str">
            <v>Poughkeepsie</v>
          </cell>
        </row>
        <row r="78">
          <cell r="B78" t="str">
            <v>Jefferson</v>
          </cell>
        </row>
        <row r="79">
          <cell r="B79" t="str">
            <v>Jamestown</v>
          </cell>
        </row>
        <row r="80">
          <cell r="B80" t="str">
            <v>Poughkeepsie</v>
          </cell>
        </row>
        <row r="81">
          <cell r="B81" t="str">
            <v>Rockland</v>
          </cell>
        </row>
        <row r="82">
          <cell r="B82" t="str">
            <v>Poughkeepsie</v>
          </cell>
        </row>
        <row r="83">
          <cell r="B83" t="str">
            <v>AGJ</v>
          </cell>
        </row>
        <row r="84">
          <cell r="B84" t="str">
            <v>Poughkeepsie</v>
          </cell>
        </row>
        <row r="85">
          <cell r="B85" t="str">
            <v>Jamestown</v>
          </cell>
        </row>
        <row r="86">
          <cell r="B86" t="str">
            <v>Jamestown</v>
          </cell>
        </row>
        <row r="87">
          <cell r="B87" t="str">
            <v>Fairport</v>
          </cell>
        </row>
        <row r="88">
          <cell r="B88" t="str">
            <v>Fairport</v>
          </cell>
        </row>
        <row r="89">
          <cell r="B89" t="str">
            <v>Jamestown</v>
          </cell>
        </row>
        <row r="90">
          <cell r="B90" t="str">
            <v>Jamestown</v>
          </cell>
        </row>
        <row r="91">
          <cell r="B91" t="str">
            <v>Poughkeepsie</v>
          </cell>
        </row>
        <row r="92">
          <cell r="B92" t="str">
            <v>Adirondack</v>
          </cell>
        </row>
        <row r="93">
          <cell r="B93" t="str">
            <v>Adirondack</v>
          </cell>
        </row>
        <row r="94">
          <cell r="B94" t="str">
            <v>Jamestown</v>
          </cell>
        </row>
        <row r="95">
          <cell r="B95" t="str">
            <v>Elmira-Corning</v>
          </cell>
        </row>
        <row r="96">
          <cell r="B96" t="str">
            <v>Elmira-Corning</v>
          </cell>
        </row>
        <row r="97">
          <cell r="B97" t="str">
            <v>Adirondack</v>
          </cell>
        </row>
        <row r="98">
          <cell r="B98" t="str">
            <v>Westchester</v>
          </cell>
        </row>
        <row r="99">
          <cell r="B99" t="str">
            <v>Westchester</v>
          </cell>
        </row>
        <row r="100">
          <cell r="B100" t="str">
            <v>Adirondack</v>
          </cell>
        </row>
        <row r="101">
          <cell r="B101" t="str">
            <v>Westchester</v>
          </cell>
        </row>
        <row r="102">
          <cell r="B102" t="str">
            <v>Adirondack</v>
          </cell>
        </row>
        <row r="103">
          <cell r="B103" t="str">
            <v>Westchester</v>
          </cell>
        </row>
        <row r="104">
          <cell r="B104" t="str">
            <v>Westchester</v>
          </cell>
        </row>
        <row r="105">
          <cell r="B105" t="str">
            <v>Westchester</v>
          </cell>
        </row>
        <row r="106">
          <cell r="B106" t="str">
            <v>Westchester</v>
          </cell>
        </row>
        <row r="107">
          <cell r="B107" t="str">
            <v>Westchester</v>
          </cell>
        </row>
        <row r="108">
          <cell r="B108" t="str">
            <v>Westchester</v>
          </cell>
        </row>
        <row r="109">
          <cell r="B109" t="str">
            <v>Westchester</v>
          </cell>
        </row>
        <row r="110">
          <cell r="B110" t="str">
            <v>Westchester</v>
          </cell>
        </row>
        <row r="111">
          <cell r="B111" t="str">
            <v>Adirondack</v>
          </cell>
        </row>
        <row r="112">
          <cell r="B112" t="str">
            <v>Adirondack</v>
          </cell>
        </row>
        <row r="113">
          <cell r="B113" t="str">
            <v>Poughkeepsie</v>
          </cell>
        </row>
        <row r="114">
          <cell r="B114" t="str">
            <v>Westchester</v>
          </cell>
        </row>
        <row r="115">
          <cell r="B115" t="str">
            <v>Adirondack</v>
          </cell>
        </row>
        <row r="116">
          <cell r="B116" t="str">
            <v>Westchester</v>
          </cell>
        </row>
        <row r="117">
          <cell r="B117" t="str">
            <v>Adirondack</v>
          </cell>
        </row>
        <row r="118">
          <cell r="B118" t="str">
            <v>Westchester</v>
          </cell>
        </row>
        <row r="119">
          <cell r="B119" t="str">
            <v>Westchester</v>
          </cell>
        </row>
        <row r="120">
          <cell r="B120" t="str">
            <v>Westchester</v>
          </cell>
        </row>
        <row r="121">
          <cell r="B121" t="str">
            <v>Bath</v>
          </cell>
        </row>
        <row r="122">
          <cell r="B122" t="str">
            <v>Adirondack</v>
          </cell>
        </row>
        <row r="123">
          <cell r="B123" t="str">
            <v>Adirondack</v>
          </cell>
        </row>
        <row r="124">
          <cell r="B124" t="str">
            <v>Westchester</v>
          </cell>
        </row>
        <row r="125">
          <cell r="B125" t="str">
            <v>Westchester</v>
          </cell>
        </row>
        <row r="126">
          <cell r="B126" t="str">
            <v>Westchester</v>
          </cell>
        </row>
        <row r="127">
          <cell r="B127" t="str">
            <v>Westchester</v>
          </cell>
        </row>
        <row r="128">
          <cell r="B128" t="str">
            <v>Westchester</v>
          </cell>
        </row>
        <row r="129">
          <cell r="B129" t="str">
            <v>Poughkeepsie</v>
          </cell>
        </row>
        <row r="130">
          <cell r="B130" t="str">
            <v>Westchester</v>
          </cell>
        </row>
        <row r="131">
          <cell r="B131" t="str">
            <v>Mid-Island</v>
          </cell>
        </row>
        <row r="132">
          <cell r="B132" t="str">
            <v>Mid-Island</v>
          </cell>
        </row>
        <row r="133">
          <cell r="B133" t="str">
            <v>Poughkeepsie</v>
          </cell>
        </row>
        <row r="134">
          <cell r="B134" t="str">
            <v>Westchester</v>
          </cell>
        </row>
        <row r="135">
          <cell r="B135" t="str">
            <v>Westchester</v>
          </cell>
        </row>
        <row r="136">
          <cell r="B136" t="str">
            <v>Westchester</v>
          </cell>
        </row>
        <row r="137">
          <cell r="B137" t="str">
            <v>Westchester</v>
          </cell>
        </row>
        <row r="138">
          <cell r="B138" t="str">
            <v>Westchester</v>
          </cell>
        </row>
        <row r="139">
          <cell r="B139" t="str">
            <v>Westchester</v>
          </cell>
        </row>
        <row r="140">
          <cell r="B140" t="str">
            <v>Westchester</v>
          </cell>
        </row>
        <row r="141">
          <cell r="B141" t="str">
            <v>Poughkeepsie</v>
          </cell>
        </row>
        <row r="142">
          <cell r="B142" t="str">
            <v>Poughkeepsie</v>
          </cell>
        </row>
        <row r="143">
          <cell r="B143" t="str">
            <v>Westchester</v>
          </cell>
        </row>
        <row r="144">
          <cell r="B144" t="str">
            <v>Westchester</v>
          </cell>
        </row>
        <row r="145">
          <cell r="B145" t="str">
            <v>Westchester</v>
          </cell>
        </row>
        <row r="146">
          <cell r="B146" t="str">
            <v>Westchester</v>
          </cell>
        </row>
        <row r="147">
          <cell r="B147" t="str">
            <v>Westchester</v>
          </cell>
        </row>
        <row r="148">
          <cell r="B148" t="str">
            <v>Westchester</v>
          </cell>
        </row>
        <row r="149">
          <cell r="B149" t="str">
            <v>Westchester</v>
          </cell>
        </row>
        <row r="150">
          <cell r="B150" t="str">
            <v>Westchester</v>
          </cell>
        </row>
        <row r="151">
          <cell r="B151" t="str">
            <v>Westchester</v>
          </cell>
        </row>
        <row r="152">
          <cell r="B152" t="str">
            <v>Westchester</v>
          </cell>
        </row>
        <row r="153">
          <cell r="B153" t="str">
            <v>Westchester</v>
          </cell>
        </row>
        <row r="154">
          <cell r="B154" t="str">
            <v>Westchester</v>
          </cell>
        </row>
        <row r="155">
          <cell r="B155" t="str">
            <v>Westchester</v>
          </cell>
        </row>
        <row r="156">
          <cell r="B156" t="str">
            <v>Poughkeepsie</v>
          </cell>
        </row>
        <row r="157">
          <cell r="B157" t="str">
            <v>Poughkeepsie</v>
          </cell>
        </row>
        <row r="158">
          <cell r="B158" t="str">
            <v>Westchester</v>
          </cell>
        </row>
        <row r="159">
          <cell r="B159" t="str">
            <v>Westchester</v>
          </cell>
        </row>
        <row r="160">
          <cell r="B160" t="str">
            <v>Westchester</v>
          </cell>
        </row>
        <row r="161">
          <cell r="B161" t="str">
            <v>Westchester</v>
          </cell>
        </row>
        <row r="162">
          <cell r="B162" t="str">
            <v>Westchester</v>
          </cell>
        </row>
        <row r="163">
          <cell r="B163" t="str">
            <v>Yates</v>
          </cell>
        </row>
        <row r="164">
          <cell r="B164" t="str">
            <v>Westchester</v>
          </cell>
        </row>
        <row r="165">
          <cell r="B165" t="str">
            <v>Westchester</v>
          </cell>
        </row>
        <row r="166">
          <cell r="B166" t="str">
            <v>Poughkeepsie</v>
          </cell>
        </row>
        <row r="167">
          <cell r="B167" t="str">
            <v>Westchester</v>
          </cell>
        </row>
        <row r="168">
          <cell r="B168" t="str">
            <v>Westchester</v>
          </cell>
        </row>
        <row r="169">
          <cell r="B169" t="str">
            <v>Westchester</v>
          </cell>
        </row>
        <row r="170">
          <cell r="B170" t="str">
            <v>Westchester</v>
          </cell>
        </row>
        <row r="171">
          <cell r="B171" t="str">
            <v>Westchester</v>
          </cell>
        </row>
        <row r="172">
          <cell r="B172" t="str">
            <v>Westchester</v>
          </cell>
        </row>
        <row r="173">
          <cell r="B173" t="str">
            <v>Westchester</v>
          </cell>
        </row>
        <row r="174">
          <cell r="B174" t="str">
            <v>Westchester</v>
          </cell>
        </row>
        <row r="175">
          <cell r="B175" t="str">
            <v>Westchester</v>
          </cell>
        </row>
        <row r="176">
          <cell r="B176" t="str">
            <v>Westchester</v>
          </cell>
        </row>
        <row r="177">
          <cell r="B177" t="str">
            <v>Westchester</v>
          </cell>
        </row>
        <row r="178">
          <cell r="B178" t="str">
            <v>Poughkeepsie</v>
          </cell>
        </row>
        <row r="179">
          <cell r="B179" t="str">
            <v>Westchester</v>
          </cell>
        </row>
        <row r="180">
          <cell r="B180" t="str">
            <v>Westchester</v>
          </cell>
        </row>
        <row r="181">
          <cell r="B181" t="str">
            <v>Bath</v>
          </cell>
        </row>
        <row r="182">
          <cell r="B182" t="str">
            <v>Westchester</v>
          </cell>
        </row>
        <row r="183">
          <cell r="B183" t="str">
            <v>Westchester</v>
          </cell>
        </row>
        <row r="184">
          <cell r="B184" t="str">
            <v>Westchester</v>
          </cell>
        </row>
        <row r="185">
          <cell r="B185" t="str">
            <v>Westchester</v>
          </cell>
        </row>
        <row r="186">
          <cell r="B186" t="str">
            <v>Westchester</v>
          </cell>
        </row>
        <row r="187">
          <cell r="B187" t="str">
            <v>Westchester</v>
          </cell>
        </row>
        <row r="188">
          <cell r="B188" t="str">
            <v>Westchester</v>
          </cell>
        </row>
        <row r="189">
          <cell r="B189" t="str">
            <v>Westchester</v>
          </cell>
        </row>
        <row r="190">
          <cell r="B190" t="str">
            <v>Westchester</v>
          </cell>
        </row>
        <row r="191">
          <cell r="B191" t="str">
            <v>D-F</v>
          </cell>
        </row>
        <row r="192">
          <cell r="B192" t="str">
            <v>Westchester</v>
          </cell>
        </row>
        <row r="193">
          <cell r="B193" t="str">
            <v>Westchester</v>
          </cell>
        </row>
        <row r="194">
          <cell r="B194" t="str">
            <v>Westchester</v>
          </cell>
        </row>
        <row r="195">
          <cell r="B195" t="str">
            <v>Westchester</v>
          </cell>
        </row>
        <row r="196">
          <cell r="B196" t="str">
            <v>Westchester</v>
          </cell>
        </row>
        <row r="197">
          <cell r="B197" t="str">
            <v>Westchester</v>
          </cell>
        </row>
        <row r="198">
          <cell r="B198" t="str">
            <v>Poughkeepsie</v>
          </cell>
        </row>
        <row r="199">
          <cell r="B199" t="str">
            <v>Islip</v>
          </cell>
        </row>
        <row r="200">
          <cell r="B200" t="str">
            <v>Islip</v>
          </cell>
        </row>
        <row r="201">
          <cell r="B201" t="str">
            <v>Bath</v>
          </cell>
        </row>
        <row r="202">
          <cell r="B202" t="str">
            <v>Poughkeepsie</v>
          </cell>
        </row>
        <row r="203">
          <cell r="B203" t="str">
            <v>North Shore</v>
          </cell>
        </row>
        <row r="204">
          <cell r="B204" t="str">
            <v>Westchester</v>
          </cell>
        </row>
        <row r="205">
          <cell r="B205" t="str">
            <v>Poughkeepsie</v>
          </cell>
        </row>
        <row r="206">
          <cell r="B206" t="str">
            <v>Rockland</v>
          </cell>
        </row>
        <row r="207">
          <cell r="B207" t="str">
            <v>Southern NY</v>
          </cell>
        </row>
        <row r="208">
          <cell r="B208" t="str">
            <v>St Lawrence</v>
          </cell>
        </row>
        <row r="209">
          <cell r="B209" t="str">
            <v>Schenectady</v>
          </cell>
        </row>
        <row r="210">
          <cell r="B210" t="str">
            <v>Westchester</v>
          </cell>
        </row>
        <row r="211">
          <cell r="B211" t="str">
            <v>Schenectady</v>
          </cell>
        </row>
        <row r="212">
          <cell r="B212" t="str">
            <v>Poughkeepsie</v>
          </cell>
        </row>
        <row r="213">
          <cell r="B213" t="str">
            <v>Rockland</v>
          </cell>
        </row>
        <row r="214">
          <cell r="B214" t="str">
            <v>Schenectady</v>
          </cell>
        </row>
        <row r="215">
          <cell r="B215" t="str">
            <v>Schenectady</v>
          </cell>
        </row>
        <row r="216">
          <cell r="B216" t="str">
            <v>Southern NY</v>
          </cell>
        </row>
        <row r="217">
          <cell r="B217" t="str">
            <v>Southern NY</v>
          </cell>
        </row>
        <row r="218">
          <cell r="B218" t="str">
            <v>Southern NY</v>
          </cell>
        </row>
        <row r="219">
          <cell r="B219" t="str">
            <v>Schenectady</v>
          </cell>
        </row>
        <row r="220">
          <cell r="B220" t="str">
            <v>Westchester</v>
          </cell>
        </row>
        <row r="221">
          <cell r="B221" t="str">
            <v>Elmira-Corning</v>
          </cell>
        </row>
        <row r="222">
          <cell r="B222" t="str">
            <v>Manhattan</v>
          </cell>
        </row>
        <row r="223">
          <cell r="B223" t="str">
            <v>Buffalo</v>
          </cell>
        </row>
        <row r="224">
          <cell r="B224" t="str">
            <v>Schenectady</v>
          </cell>
        </row>
        <row r="225">
          <cell r="B225" t="str">
            <v>Manhattan</v>
          </cell>
        </row>
        <row r="226">
          <cell r="B226" t="str">
            <v>Manhattan</v>
          </cell>
        </row>
        <row r="227">
          <cell r="B227" t="str">
            <v>Elmira-Corning</v>
          </cell>
        </row>
        <row r="228">
          <cell r="B228" t="str">
            <v>NYC</v>
          </cell>
        </row>
        <row r="229">
          <cell r="B229" t="str">
            <v>Southern NY</v>
          </cell>
        </row>
        <row r="230">
          <cell r="B230" t="str">
            <v>Southern NY</v>
          </cell>
        </row>
        <row r="231">
          <cell r="B231" t="str">
            <v>Southern NY</v>
          </cell>
        </row>
        <row r="232">
          <cell r="B232" t="str">
            <v>Bath</v>
          </cell>
        </row>
        <row r="233">
          <cell r="B233" t="str">
            <v>Southern NY</v>
          </cell>
        </row>
        <row r="234">
          <cell r="B234" t="str">
            <v>Southern NY</v>
          </cell>
        </row>
        <row r="235">
          <cell r="B235" t="str">
            <v>Southern NY</v>
          </cell>
        </row>
        <row r="236">
          <cell r="B236" t="str">
            <v>Southern NY</v>
          </cell>
        </row>
        <row r="237">
          <cell r="B237" t="str">
            <v>Southern NY</v>
          </cell>
        </row>
        <row r="238">
          <cell r="B238" t="str">
            <v>Elmira-Corning</v>
          </cell>
        </row>
        <row r="239">
          <cell r="B239" t="str">
            <v>Southern NY</v>
          </cell>
        </row>
        <row r="240">
          <cell r="B240" t="str">
            <v>Southern NY</v>
          </cell>
        </row>
        <row r="241">
          <cell r="B241" t="str">
            <v>Manhattan</v>
          </cell>
        </row>
        <row r="242">
          <cell r="B242" t="str">
            <v>Alfred-Hornell</v>
          </cell>
        </row>
        <row r="243">
          <cell r="B243" t="str">
            <v>North Shore</v>
          </cell>
        </row>
        <row r="244">
          <cell r="B244" t="str">
            <v>Skaneateles</v>
          </cell>
        </row>
        <row r="245">
          <cell r="B245" t="str">
            <v>Alfred-Hornell</v>
          </cell>
        </row>
        <row r="246">
          <cell r="B246" t="str">
            <v>Southern NY</v>
          </cell>
        </row>
        <row r="247">
          <cell r="B247" t="str">
            <v>Elmira-Corning</v>
          </cell>
        </row>
        <row r="248">
          <cell r="B248" t="str">
            <v>Elmira-Corning</v>
          </cell>
        </row>
        <row r="249">
          <cell r="B249" t="str">
            <v>Schenectady</v>
          </cell>
        </row>
        <row r="250">
          <cell r="B250" t="str">
            <v>North Shore</v>
          </cell>
        </row>
        <row r="251">
          <cell r="B251" t="str">
            <v>Southern NY</v>
          </cell>
        </row>
        <row r="252">
          <cell r="B252" t="str">
            <v>NYC</v>
          </cell>
        </row>
        <row r="253">
          <cell r="B253" t="str">
            <v>Skaneateles</v>
          </cell>
        </row>
        <row r="254">
          <cell r="B254" t="str">
            <v>Oswego</v>
          </cell>
        </row>
        <row r="255">
          <cell r="B255" t="str">
            <v>Skaneateles</v>
          </cell>
        </row>
        <row r="256">
          <cell r="B256" t="str">
            <v>Staten Island</v>
          </cell>
        </row>
        <row r="257">
          <cell r="B257" t="str">
            <v>Smithtown</v>
          </cell>
        </row>
        <row r="258">
          <cell r="B258" t="str">
            <v>Staten Island</v>
          </cell>
        </row>
        <row r="259">
          <cell r="B259" t="str">
            <v>North Shore</v>
          </cell>
        </row>
        <row r="260">
          <cell r="B260" t="str">
            <v>Staten Island</v>
          </cell>
        </row>
        <row r="261">
          <cell r="B261" t="str">
            <v>Oswego</v>
          </cell>
        </row>
        <row r="262">
          <cell r="B262" t="str">
            <v>Manhattan</v>
          </cell>
        </row>
        <row r="263">
          <cell r="B263" t="str">
            <v>Bath</v>
          </cell>
        </row>
        <row r="264">
          <cell r="B264" t="str">
            <v>Southern NY</v>
          </cell>
        </row>
        <row r="265">
          <cell r="B265" t="str">
            <v>Rochester</v>
          </cell>
        </row>
        <row r="266">
          <cell r="B266" t="str">
            <v>Staten Island</v>
          </cell>
        </row>
        <row r="267">
          <cell r="B267" t="str">
            <v>Southern NY</v>
          </cell>
        </row>
        <row r="268">
          <cell r="B268" t="str">
            <v>Bath</v>
          </cell>
        </row>
        <row r="269">
          <cell r="B269" t="str">
            <v>Southern NY</v>
          </cell>
        </row>
        <row r="270">
          <cell r="B270" t="str">
            <v>Poughkeepsie</v>
          </cell>
        </row>
        <row r="271">
          <cell r="B271" t="str">
            <v>Poughkeepsie</v>
          </cell>
        </row>
        <row r="272">
          <cell r="B272" t="str">
            <v>Smithtown</v>
          </cell>
        </row>
        <row r="273">
          <cell r="B273" t="str">
            <v>Smithtown</v>
          </cell>
        </row>
        <row r="274">
          <cell r="B274" t="str">
            <v>Massapequa</v>
          </cell>
        </row>
        <row r="275">
          <cell r="B275" t="str">
            <v>Adirondack</v>
          </cell>
        </row>
        <row r="276">
          <cell r="B276" t="str">
            <v>Yates</v>
          </cell>
        </row>
        <row r="277">
          <cell r="B277" t="str">
            <v>Staten Island</v>
          </cell>
        </row>
        <row r="278">
          <cell r="B278" t="str">
            <v>Staten Island</v>
          </cell>
        </row>
        <row r="279">
          <cell r="B279" t="str">
            <v>Smithtown</v>
          </cell>
        </row>
        <row r="280">
          <cell r="B280" t="str">
            <v>Skaneateles</v>
          </cell>
        </row>
        <row r="281">
          <cell r="B281" t="str">
            <v>Skaneateles</v>
          </cell>
        </row>
        <row r="282">
          <cell r="B282" t="str">
            <v>NYC</v>
          </cell>
        </row>
        <row r="283">
          <cell r="B283" t="str">
            <v>NYC</v>
          </cell>
        </row>
        <row r="284">
          <cell r="B284" t="str">
            <v>NYC</v>
          </cell>
        </row>
        <row r="285">
          <cell r="B285" t="str">
            <v>Staten Island</v>
          </cell>
        </row>
        <row r="286">
          <cell r="B286" t="str">
            <v>Staten Island</v>
          </cell>
        </row>
        <row r="287">
          <cell r="B287" t="str">
            <v>Rochester</v>
          </cell>
        </row>
        <row r="288">
          <cell r="B288" t="str">
            <v>Schenectady</v>
          </cell>
        </row>
        <row r="289">
          <cell r="B289" t="str">
            <v>Rockland</v>
          </cell>
        </row>
        <row r="290">
          <cell r="B290" t="str">
            <v>East Hampton</v>
          </cell>
        </row>
        <row r="291">
          <cell r="B291" t="str">
            <v>East Hampton</v>
          </cell>
        </row>
        <row r="292">
          <cell r="B292" t="str">
            <v>Islip</v>
          </cell>
        </row>
        <row r="293">
          <cell r="B293" t="str">
            <v>Staten Island</v>
          </cell>
        </row>
        <row r="294">
          <cell r="B294" t="str">
            <v>East Hampton</v>
          </cell>
        </row>
        <row r="295">
          <cell r="B295" t="str">
            <v>East Hampton</v>
          </cell>
        </row>
        <row r="296">
          <cell r="B296" t="str">
            <v>Poughkeepsie</v>
          </cell>
        </row>
        <row r="297">
          <cell r="B297" t="str">
            <v>Adirondack</v>
          </cell>
        </row>
        <row r="298">
          <cell r="B298" t="str">
            <v>Adirondack</v>
          </cell>
        </row>
        <row r="299">
          <cell r="B299" t="str">
            <v>Adirondack</v>
          </cell>
        </row>
        <row r="300">
          <cell r="B300" t="str">
            <v>Schenectady</v>
          </cell>
        </row>
        <row r="301">
          <cell r="B301" t="str">
            <v>Westchester</v>
          </cell>
        </row>
        <row r="302">
          <cell r="B302" t="str">
            <v>Oswego</v>
          </cell>
        </row>
        <row r="303">
          <cell r="B303" t="str">
            <v>Yates</v>
          </cell>
        </row>
        <row r="304">
          <cell r="B304" t="str">
            <v>Yates</v>
          </cell>
        </row>
        <row r="305">
          <cell r="B305" t="str">
            <v>Yates</v>
          </cell>
        </row>
        <row r="306">
          <cell r="B306" t="str">
            <v>Yates</v>
          </cell>
        </row>
        <row r="307">
          <cell r="B307" t="str">
            <v>Southern NY</v>
          </cell>
        </row>
        <row r="308">
          <cell r="B308" t="str">
            <v>D-F</v>
          </cell>
        </row>
        <row r="309">
          <cell r="B309" t="str">
            <v>Nassau</v>
          </cell>
        </row>
        <row r="310">
          <cell r="B310" t="str">
            <v>Schenectady</v>
          </cell>
        </row>
        <row r="311">
          <cell r="B311" t="str">
            <v>D-F</v>
          </cell>
        </row>
        <row r="312">
          <cell r="B312" t="str">
            <v>D-F</v>
          </cell>
        </row>
        <row r="313">
          <cell r="B313" t="str">
            <v>Westchester</v>
          </cell>
        </row>
        <row r="314">
          <cell r="B314" t="str">
            <v>Southern NY</v>
          </cell>
        </row>
        <row r="315">
          <cell r="B315" t="str">
            <v>Yates</v>
          </cell>
        </row>
        <row r="316">
          <cell r="B316" t="str">
            <v>Staten Island</v>
          </cell>
        </row>
        <row r="317">
          <cell r="B317" t="str">
            <v>NYC</v>
          </cell>
        </row>
        <row r="318">
          <cell r="B318" t="str">
            <v>NYC</v>
          </cell>
        </row>
        <row r="319">
          <cell r="B319" t="str">
            <v>Westchester</v>
          </cell>
        </row>
        <row r="320">
          <cell r="B320" t="str">
            <v>Staten Island</v>
          </cell>
        </row>
        <row r="321">
          <cell r="B321" t="str">
            <v>Southern NY</v>
          </cell>
        </row>
        <row r="322">
          <cell r="B322" t="str">
            <v>Adirondack</v>
          </cell>
        </row>
        <row r="323">
          <cell r="B323" t="str">
            <v>Adirondack</v>
          </cell>
        </row>
        <row r="324">
          <cell r="B324" t="str">
            <v>Staten Island</v>
          </cell>
        </row>
        <row r="325">
          <cell r="B325" t="str">
            <v>Skaneateles</v>
          </cell>
        </row>
        <row r="326">
          <cell r="B326" t="str">
            <v>Skaneateles</v>
          </cell>
        </row>
        <row r="327">
          <cell r="B327" t="str">
            <v>Skaneateles</v>
          </cell>
        </row>
        <row r="328">
          <cell r="B328" t="str">
            <v>Manhattan</v>
          </cell>
        </row>
        <row r="329">
          <cell r="B329" t="str">
            <v>NYC</v>
          </cell>
        </row>
        <row r="330">
          <cell r="B330" t="str">
            <v>Rockland</v>
          </cell>
        </row>
        <row r="331">
          <cell r="B331" t="str">
            <v>Rockland</v>
          </cell>
        </row>
        <row r="332">
          <cell r="B332" t="str">
            <v>Rockland</v>
          </cell>
        </row>
        <row r="333">
          <cell r="B333" t="str">
            <v>Rockland</v>
          </cell>
        </row>
        <row r="334">
          <cell r="B334" t="str">
            <v>Rockland</v>
          </cell>
        </row>
        <row r="335">
          <cell r="B335" t="str">
            <v>Rockland</v>
          </cell>
        </row>
        <row r="336">
          <cell r="B336" t="str">
            <v>Rockland</v>
          </cell>
        </row>
        <row r="337">
          <cell r="B337" t="str">
            <v>Rockland</v>
          </cell>
        </row>
        <row r="338">
          <cell r="B338" t="str">
            <v>Rockland</v>
          </cell>
        </row>
        <row r="339">
          <cell r="B339" t="str">
            <v>Rockland</v>
          </cell>
        </row>
        <row r="340">
          <cell r="B340" t="str">
            <v>Rockland</v>
          </cell>
        </row>
        <row r="341">
          <cell r="B341" t="str">
            <v>Rockland</v>
          </cell>
        </row>
        <row r="342">
          <cell r="B342" t="str">
            <v>Skaneateles</v>
          </cell>
        </row>
        <row r="343">
          <cell r="B343" t="str">
            <v>Greece</v>
          </cell>
        </row>
        <row r="344">
          <cell r="B344" t="str">
            <v>Garden City</v>
          </cell>
        </row>
        <row r="345">
          <cell r="B345" t="str">
            <v>Mohawk Valley</v>
          </cell>
        </row>
        <row r="346">
          <cell r="B346" t="str">
            <v>Nassau</v>
          </cell>
        </row>
        <row r="347">
          <cell r="B347" t="str">
            <v>Mohawk Valley</v>
          </cell>
        </row>
        <row r="348">
          <cell r="B348" t="str">
            <v>Mohawk Valley</v>
          </cell>
        </row>
        <row r="349">
          <cell r="B349" t="str">
            <v>Fairport</v>
          </cell>
        </row>
        <row r="350">
          <cell r="B350" t="str">
            <v>Fairport</v>
          </cell>
        </row>
        <row r="351">
          <cell r="B351" t="str">
            <v>Mohawk Valley</v>
          </cell>
        </row>
        <row r="352">
          <cell r="B352" t="str">
            <v>Rochester</v>
          </cell>
        </row>
        <row r="353">
          <cell r="B353" t="str">
            <v>Rochester</v>
          </cell>
        </row>
        <row r="354">
          <cell r="B354" t="str">
            <v>Rochester</v>
          </cell>
        </row>
        <row r="355">
          <cell r="B355" t="str">
            <v>Garden City</v>
          </cell>
        </row>
        <row r="356">
          <cell r="B356" t="str">
            <v>Fairport</v>
          </cell>
        </row>
        <row r="357">
          <cell r="B357" t="str">
            <v>Nassau</v>
          </cell>
        </row>
        <row r="358">
          <cell r="B358" t="str">
            <v>Mohawk Valley</v>
          </cell>
        </row>
        <row r="359">
          <cell r="B359" t="str">
            <v>Buffalo</v>
          </cell>
        </row>
      </sheetData>
      <sheetData sheetId="3">
        <row r="1">
          <cell r="J1" t="str">
            <v>yes</v>
          </cell>
          <cell r="K1" t="str">
            <v>no</v>
          </cell>
          <cell r="L1" t="str">
            <v>not sure</v>
          </cell>
        </row>
        <row r="2">
          <cell r="A2" t="str">
            <v>ADIRONDACK</v>
          </cell>
          <cell r="D2" t="str">
            <v>Under 30</v>
          </cell>
          <cell r="E2">
            <v>0</v>
          </cell>
          <cell r="H2" t="str">
            <v>Q1 no ed required</v>
          </cell>
          <cell r="J2">
            <v>112</v>
          </cell>
          <cell r="K2">
            <v>208</v>
          </cell>
          <cell r="L2">
            <v>35</v>
          </cell>
        </row>
        <row r="3">
          <cell r="A3" t="str">
            <v>AGJ</v>
          </cell>
          <cell r="D3" t="str">
            <v>31-39</v>
          </cell>
          <cell r="E3">
            <v>7</v>
          </cell>
          <cell r="H3" t="str">
            <v>Q2 no ed but college to vote</v>
          </cell>
          <cell r="J3">
            <v>107</v>
          </cell>
          <cell r="K3">
            <v>193</v>
          </cell>
          <cell r="L3">
            <v>51</v>
          </cell>
        </row>
        <row r="4">
          <cell r="A4" t="str">
            <v>ALBANY</v>
          </cell>
          <cell r="D4" t="str">
            <v>40-59</v>
          </cell>
          <cell r="E4">
            <v>51</v>
          </cell>
          <cell r="H4" t="str">
            <v>Q3 remain member if changed</v>
          </cell>
          <cell r="J4">
            <v>214</v>
          </cell>
          <cell r="K4">
            <v>41</v>
          </cell>
          <cell r="L4">
            <v>100</v>
          </cell>
        </row>
        <row r="5">
          <cell r="A5" t="str">
            <v>ALFRED-HORNELL</v>
          </cell>
          <cell r="D5" t="str">
            <v>60-69</v>
          </cell>
          <cell r="E5">
            <v>135</v>
          </cell>
          <cell r="H5" t="str">
            <v>Q4 partner memberships</v>
          </cell>
          <cell r="J5">
            <v>220</v>
          </cell>
          <cell r="K5">
            <v>79</v>
          </cell>
          <cell r="L5">
            <v>55</v>
          </cell>
        </row>
        <row r="6">
          <cell r="A6" t="str">
            <v>BATH</v>
          </cell>
          <cell r="D6" t="str">
            <v>70+</v>
          </cell>
          <cell r="E6">
            <v>162</v>
          </cell>
          <cell r="H6" t="str">
            <v>Q5 natl bd set dues</v>
          </cell>
          <cell r="J6">
            <v>179</v>
          </cell>
          <cell r="K6">
            <v>100</v>
          </cell>
          <cell r="L6">
            <v>63</v>
          </cell>
        </row>
        <row r="7">
          <cell r="A7" t="str">
            <v>BUFFALO</v>
          </cell>
          <cell r="H7" t="str">
            <v>Q6 limit member categories</v>
          </cell>
          <cell r="J7">
            <v>128</v>
          </cell>
          <cell r="K7">
            <v>63</v>
          </cell>
          <cell r="L7">
            <v>159</v>
          </cell>
        </row>
        <row r="8">
          <cell r="A8" t="str">
            <v>CORTLAND</v>
          </cell>
          <cell r="H8" t="str">
            <v>Q8 retain NYS bd as is</v>
          </cell>
          <cell r="J8">
            <v>247</v>
          </cell>
          <cell r="K8">
            <v>35</v>
          </cell>
          <cell r="L8">
            <v>69</v>
          </cell>
        </row>
        <row r="9">
          <cell r="A9" t="str">
            <v>D-F</v>
          </cell>
          <cell r="D9" t="str">
            <v>associates</v>
          </cell>
          <cell r="E9">
            <v>2</v>
          </cell>
          <cell r="H9" t="str">
            <v>Q9 NYS bd but smaller</v>
          </cell>
          <cell r="J9">
            <v>105</v>
          </cell>
          <cell r="K9">
            <v>51</v>
          </cell>
          <cell r="L9">
            <v>191</v>
          </cell>
        </row>
        <row r="10">
          <cell r="A10" t="str">
            <v>EAST HAMPTON</v>
          </cell>
          <cell r="D10" t="str">
            <v>bachelors</v>
          </cell>
          <cell r="E10">
            <v>74</v>
          </cell>
          <cell r="H10" t="str">
            <v>Q10 NYS part of region</v>
          </cell>
          <cell r="J10">
            <v>65</v>
          </cell>
          <cell r="K10">
            <v>214</v>
          </cell>
          <cell r="L10">
            <v>67</v>
          </cell>
        </row>
        <row r="11">
          <cell r="A11" t="str">
            <v>ELMIRA-CORNING</v>
          </cell>
          <cell r="D11" t="str">
            <v>masters</v>
          </cell>
          <cell r="E11">
            <v>245</v>
          </cell>
          <cell r="H11" t="str">
            <v>Q11 no NYS bd</v>
          </cell>
          <cell r="J11">
            <v>14</v>
          </cell>
          <cell r="K11">
            <v>284</v>
          </cell>
          <cell r="L11">
            <v>49</v>
          </cell>
        </row>
        <row r="12">
          <cell r="A12" t="str">
            <v>FAIRPORT</v>
          </cell>
          <cell r="D12" t="str">
            <v>doctorate</v>
          </cell>
          <cell r="E12">
            <v>18</v>
          </cell>
          <cell r="H12" t="str">
            <v>Q12 branch leadership requirements less</v>
          </cell>
          <cell r="J12">
            <v>87</v>
          </cell>
          <cell r="K12">
            <v>131</v>
          </cell>
          <cell r="L12">
            <v>126</v>
          </cell>
        </row>
        <row r="13">
          <cell r="A13" t="str">
            <v>FARMINGDALE</v>
          </cell>
          <cell r="D13" t="str">
            <v>professional</v>
          </cell>
          <cell r="E13">
            <v>18</v>
          </cell>
          <cell r="H13" t="str">
            <v>Q13 fewer natl standing committees</v>
          </cell>
          <cell r="J13">
            <v>109</v>
          </cell>
          <cell r="K13">
            <v>152</v>
          </cell>
          <cell r="L13">
            <v>88</v>
          </cell>
        </row>
        <row r="14">
          <cell r="A14" t="str">
            <v>GARDEN CITY</v>
          </cell>
          <cell r="H14" t="str">
            <v>Q14 continue regular assoc bd mtgs</v>
          </cell>
          <cell r="J14">
            <v>317</v>
          </cell>
          <cell r="K14">
            <v>5</v>
          </cell>
          <cell r="L14">
            <v>23</v>
          </cell>
        </row>
        <row r="15">
          <cell r="A15" t="str">
            <v>GREECE</v>
          </cell>
          <cell r="H15" t="str">
            <v>Q15 continue to allow exec comm to act for bd</v>
          </cell>
          <cell r="J15">
            <v>273</v>
          </cell>
          <cell r="K15">
            <v>28</v>
          </cell>
          <cell r="L15">
            <v>43</v>
          </cell>
        </row>
        <row r="16">
          <cell r="A16" t="str">
            <v>HUNTINGTON</v>
          </cell>
          <cell r="H16" t="str">
            <v>Q16 non-AAUW members on committees</v>
          </cell>
          <cell r="J16">
            <v>26</v>
          </cell>
          <cell r="K16">
            <v>274</v>
          </cell>
          <cell r="L16">
            <v>47</v>
          </cell>
        </row>
        <row r="17">
          <cell r="A17" t="str">
            <v>ISLIP</v>
          </cell>
          <cell r="H17" t="str">
            <v>Q17 every member votes</v>
          </cell>
          <cell r="J17">
            <v>285</v>
          </cell>
          <cell r="K17">
            <v>24</v>
          </cell>
          <cell r="L17">
            <v>39</v>
          </cell>
        </row>
        <row r="18">
          <cell r="A18" t="str">
            <v>ITHACA</v>
          </cell>
          <cell r="H18" t="str">
            <v>Q18 quorum 5% of membership</v>
          </cell>
          <cell r="J18">
            <v>94</v>
          </cell>
          <cell r="K18">
            <v>151</v>
          </cell>
          <cell r="L18">
            <v>100</v>
          </cell>
        </row>
        <row r="19">
          <cell r="A19" t="str">
            <v>JAMESTOWN</v>
          </cell>
        </row>
        <row r="20">
          <cell r="A20" t="str">
            <v>JEFFERSON</v>
          </cell>
        </row>
        <row r="21">
          <cell r="A21" t="str">
            <v>KINGSTON</v>
          </cell>
        </row>
        <row r="22">
          <cell r="A22" t="str">
            <v>MANHATTAN</v>
          </cell>
        </row>
        <row r="23">
          <cell r="A23" t="str">
            <v>MASSAPEQUA</v>
          </cell>
        </row>
        <row r="24">
          <cell r="A24" t="str">
            <v>MID-ISLAND</v>
          </cell>
        </row>
        <row r="25">
          <cell r="A25" t="str">
            <v>MOHAWK VALLEY</v>
          </cell>
        </row>
        <row r="26">
          <cell r="A26" t="str">
            <v>NASSAU</v>
          </cell>
        </row>
        <row r="27">
          <cell r="A27" t="str">
            <v>NYC</v>
          </cell>
        </row>
        <row r="28">
          <cell r="A28" t="str">
            <v>NORTH FORK</v>
          </cell>
        </row>
        <row r="29">
          <cell r="A29" t="str">
            <v>NORTH SHORE</v>
          </cell>
          <cell r="J29" t="str">
            <v>Valuable</v>
          </cell>
          <cell r="K29" t="str">
            <v>Not valuable</v>
          </cell>
          <cell r="L29" t="str">
            <v>No opinion</v>
          </cell>
        </row>
        <row r="30">
          <cell r="A30" t="str">
            <v>ONEONTA</v>
          </cell>
          <cell r="I30" t="str">
            <v>Convention</v>
          </cell>
          <cell r="J30">
            <v>275</v>
          </cell>
          <cell r="K30">
            <v>10</v>
          </cell>
          <cell r="L30">
            <v>62</v>
          </cell>
        </row>
        <row r="31">
          <cell r="A31" t="str">
            <v>OSWEGO</v>
          </cell>
          <cell r="I31" t="str">
            <v>Training</v>
          </cell>
          <cell r="J31">
            <v>167</v>
          </cell>
          <cell r="K31">
            <v>17</v>
          </cell>
          <cell r="L31">
            <v>158</v>
          </cell>
        </row>
        <row r="32">
          <cell r="A32" t="str">
            <v>POUGHKEEPSIE</v>
          </cell>
          <cell r="I32" t="str">
            <v>Counterparts</v>
          </cell>
          <cell r="J32">
            <v>140</v>
          </cell>
          <cell r="K32">
            <v>18</v>
          </cell>
          <cell r="L32">
            <v>185</v>
          </cell>
        </row>
        <row r="33">
          <cell r="A33" t="str">
            <v>ROCHESTER</v>
          </cell>
          <cell r="I33" t="str">
            <v>Coordinators</v>
          </cell>
          <cell r="J33">
            <v>122</v>
          </cell>
          <cell r="K33">
            <v>28</v>
          </cell>
          <cell r="L33">
            <v>189</v>
          </cell>
        </row>
        <row r="34">
          <cell r="A34" t="str">
            <v>ROCKLAND</v>
          </cell>
          <cell r="I34" t="str">
            <v>Conferences</v>
          </cell>
          <cell r="J34">
            <v>175</v>
          </cell>
          <cell r="K34">
            <v>21</v>
          </cell>
          <cell r="L34">
            <v>141</v>
          </cell>
        </row>
        <row r="35">
          <cell r="A35" t="str">
            <v>SCHENECTADY</v>
          </cell>
          <cell r="I35" t="str">
            <v>PublicPolicy</v>
          </cell>
          <cell r="J35">
            <v>268</v>
          </cell>
          <cell r="K35">
            <v>6</v>
          </cell>
          <cell r="L35">
            <v>64</v>
          </cell>
        </row>
        <row r="36">
          <cell r="A36" t="str">
            <v>SKANEATELES</v>
          </cell>
          <cell r="I36" t="str">
            <v>AssocInfo</v>
          </cell>
          <cell r="J36">
            <v>170</v>
          </cell>
          <cell r="K36">
            <v>12</v>
          </cell>
          <cell r="L36">
            <v>155</v>
          </cell>
        </row>
        <row r="37">
          <cell r="A37" t="str">
            <v>SMITHTOWN</v>
          </cell>
          <cell r="I37" t="str">
            <v>Liaisons</v>
          </cell>
          <cell r="J37">
            <v>204</v>
          </cell>
          <cell r="K37">
            <v>22</v>
          </cell>
          <cell r="L37">
            <v>110</v>
          </cell>
        </row>
        <row r="38">
          <cell r="A38" t="str">
            <v>SOUTHERN NY</v>
          </cell>
          <cell r="I38" t="str">
            <v>Awards</v>
          </cell>
          <cell r="J38">
            <v>222</v>
          </cell>
          <cell r="K38">
            <v>34</v>
          </cell>
          <cell r="L38">
            <v>79</v>
          </cell>
        </row>
        <row r="39">
          <cell r="A39" t="str">
            <v>ST LAWRENCE</v>
          </cell>
          <cell r="I39" t="str">
            <v>Website</v>
          </cell>
          <cell r="J39">
            <v>276</v>
          </cell>
          <cell r="K39">
            <v>10</v>
          </cell>
          <cell r="L39">
            <v>50</v>
          </cell>
        </row>
        <row r="40">
          <cell r="A40" t="str">
            <v>STATEN ISLAND</v>
          </cell>
          <cell r="I40" t="str">
            <v>FOCUS</v>
          </cell>
          <cell r="J40">
            <v>250</v>
          </cell>
          <cell r="K40">
            <v>19</v>
          </cell>
          <cell r="L40">
            <v>65</v>
          </cell>
        </row>
        <row r="41">
          <cell r="A41" t="str">
            <v>SYRACUSE</v>
          </cell>
        </row>
        <row r="42">
          <cell r="A42" t="str">
            <v>WESTCHESTER</v>
          </cell>
        </row>
        <row r="43">
          <cell r="A43" t="str">
            <v>YATES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48"/>
  <sheetViews>
    <sheetView workbookViewId="0" topLeftCell="A22">
      <selection activeCell="A46" sqref="A46"/>
    </sheetView>
  </sheetViews>
  <sheetFormatPr defaultColWidth="9.140625" defaultRowHeight="12.75"/>
  <cols>
    <col min="1" max="1" width="18.57421875" style="0" customWidth="1"/>
    <col min="2" max="2" width="10.7109375" style="0" customWidth="1"/>
  </cols>
  <sheetData>
    <row r="1" spans="1:2" ht="25.5">
      <c r="A1" s="6" t="s">
        <v>90</v>
      </c>
      <c r="B1" s="8" t="s">
        <v>91</v>
      </c>
    </row>
    <row r="2" spans="1:2" ht="12.75">
      <c r="A2" t="s">
        <v>0</v>
      </c>
      <c r="B2">
        <f>COUNTIF('[1]bylaws-survey'!B:B,'[1]stats'!A2)</f>
        <v>18</v>
      </c>
    </row>
    <row r="3" spans="1:2" ht="12.75">
      <c r="A3" t="s">
        <v>1</v>
      </c>
      <c r="B3">
        <f>COUNTIF('[1]bylaws-survey'!B:B,'[1]stats'!A3)</f>
        <v>4</v>
      </c>
    </row>
    <row r="4" spans="1:2" ht="12.75">
      <c r="A4" t="s">
        <v>2</v>
      </c>
      <c r="B4">
        <f>COUNTIF('[1]bylaws-survey'!B:B,'[1]stats'!A4)</f>
        <v>0</v>
      </c>
    </row>
    <row r="5" spans="1:2" ht="12.75">
      <c r="A5" t="s">
        <v>3</v>
      </c>
      <c r="B5">
        <f>COUNTIF('[1]bylaws-survey'!B:B,'[1]stats'!A5)</f>
        <v>2</v>
      </c>
    </row>
    <row r="6" spans="1:2" ht="12.75">
      <c r="A6" t="s">
        <v>4</v>
      </c>
      <c r="B6">
        <f>COUNTIF('[1]bylaws-survey'!B:B,'[1]stats'!A6)</f>
        <v>6</v>
      </c>
    </row>
    <row r="7" spans="1:2" ht="12.75">
      <c r="A7" t="s">
        <v>5</v>
      </c>
      <c r="B7">
        <f>COUNTIF('[1]bylaws-survey'!B:B,'[1]stats'!A7)</f>
        <v>3</v>
      </c>
    </row>
    <row r="8" spans="1:2" ht="12.75">
      <c r="A8" t="s">
        <v>6</v>
      </c>
      <c r="B8">
        <f>COUNTIF('[1]bylaws-survey'!B:B,'[1]stats'!A8)</f>
        <v>1</v>
      </c>
    </row>
    <row r="9" spans="1:2" ht="12.75">
      <c r="A9" t="s">
        <v>7</v>
      </c>
      <c r="B9">
        <f>COUNTIF('[1]bylaws-survey'!B:B,'[1]stats'!A9)</f>
        <v>4</v>
      </c>
    </row>
    <row r="10" spans="1:2" ht="12.75">
      <c r="A10" t="s">
        <v>8</v>
      </c>
      <c r="B10">
        <f>COUNTIF('[1]bylaws-survey'!B:B,'[1]stats'!A10)</f>
        <v>4</v>
      </c>
    </row>
    <row r="11" spans="1:2" ht="12.75">
      <c r="A11" t="s">
        <v>9</v>
      </c>
      <c r="B11">
        <f>COUNTIF('[1]bylaws-survey'!B:B,'[1]stats'!A11)</f>
        <v>17</v>
      </c>
    </row>
    <row r="12" spans="1:2" ht="12.75">
      <c r="A12" t="s">
        <v>10</v>
      </c>
      <c r="B12">
        <f>COUNTIF('[1]bylaws-survey'!B:B,'[1]stats'!A12)</f>
        <v>7</v>
      </c>
    </row>
    <row r="13" spans="1:2" ht="12.75">
      <c r="A13" t="s">
        <v>11</v>
      </c>
      <c r="B13">
        <f>COUNTIF('[1]bylaws-survey'!B:B,'[1]stats'!A13)</f>
        <v>0</v>
      </c>
    </row>
    <row r="14" spans="1:2" ht="12.75">
      <c r="A14" t="s">
        <v>12</v>
      </c>
      <c r="B14">
        <f>COUNTIF('[1]bylaws-survey'!B:B,'[1]stats'!A14)</f>
        <v>2</v>
      </c>
    </row>
    <row r="15" spans="1:2" ht="12.75">
      <c r="A15" t="s">
        <v>13</v>
      </c>
      <c r="B15">
        <f>COUNTIF('[1]bylaws-survey'!B:B,'[1]stats'!A15)</f>
        <v>1</v>
      </c>
    </row>
    <row r="16" spans="1:2" ht="12.75">
      <c r="A16" t="s">
        <v>14</v>
      </c>
      <c r="B16">
        <f>COUNTIF('[1]bylaws-survey'!B:B,'[1]stats'!A16)</f>
        <v>0</v>
      </c>
    </row>
    <row r="17" spans="1:2" ht="12.75">
      <c r="A17" t="s">
        <v>15</v>
      </c>
      <c r="B17">
        <f>COUNTIF('[1]bylaws-survey'!B:B,'[1]stats'!A17)</f>
        <v>3</v>
      </c>
    </row>
    <row r="18" spans="1:2" ht="12.75">
      <c r="A18" t="s">
        <v>16</v>
      </c>
      <c r="B18">
        <f>COUNTIF('[1]bylaws-survey'!B:B,'[1]stats'!A18)</f>
        <v>0</v>
      </c>
    </row>
    <row r="19" spans="1:2" ht="12.75">
      <c r="A19" t="s">
        <v>17</v>
      </c>
      <c r="B19">
        <f>COUNTIF('[1]bylaws-survey'!B:B,'[1]stats'!A19)</f>
        <v>13</v>
      </c>
    </row>
    <row r="20" spans="1:2" ht="12.75">
      <c r="A20" t="s">
        <v>18</v>
      </c>
      <c r="B20">
        <f>COUNTIF('[1]bylaws-survey'!B:B,'[1]stats'!A20)</f>
        <v>1</v>
      </c>
    </row>
    <row r="21" spans="1:2" ht="12.75">
      <c r="A21" t="s">
        <v>19</v>
      </c>
      <c r="B21">
        <f>COUNTIF('[1]bylaws-survey'!B:B,'[1]stats'!A21)</f>
        <v>0</v>
      </c>
    </row>
    <row r="22" spans="1:2" ht="12.75">
      <c r="A22" t="s">
        <v>20</v>
      </c>
      <c r="B22">
        <f>COUNTIF('[1]bylaws-survey'!B:B,'[1]stats'!A22)</f>
        <v>6</v>
      </c>
    </row>
    <row r="23" spans="1:2" ht="12.75">
      <c r="A23" t="s">
        <v>21</v>
      </c>
      <c r="B23">
        <f>COUNTIF('[1]bylaws-survey'!B:B,'[1]stats'!A23)</f>
        <v>1</v>
      </c>
    </row>
    <row r="24" spans="1:2" ht="12.75">
      <c r="A24" t="s">
        <v>22</v>
      </c>
      <c r="B24">
        <f>COUNTIF('[1]bylaws-survey'!B:B,'[1]stats'!A24)</f>
        <v>2</v>
      </c>
    </row>
    <row r="25" spans="1:2" ht="12.75">
      <c r="A25" t="s">
        <v>23</v>
      </c>
      <c r="B25">
        <f>COUNTIF('[1]bylaws-survey'!B:B,'[1]stats'!A25)</f>
        <v>5</v>
      </c>
    </row>
    <row r="26" spans="1:2" ht="12.75">
      <c r="A26" t="s">
        <v>24</v>
      </c>
      <c r="B26">
        <f>COUNTIF('[1]bylaws-survey'!B:B,'[1]stats'!A26)</f>
        <v>3</v>
      </c>
    </row>
    <row r="27" spans="1:2" ht="12.75">
      <c r="A27" t="s">
        <v>25</v>
      </c>
      <c r="B27">
        <f>COUNTIF('[1]bylaws-survey'!B:B,'[1]stats'!A27)</f>
        <v>8</v>
      </c>
    </row>
    <row r="28" spans="1:2" ht="12.75">
      <c r="A28" t="s">
        <v>26</v>
      </c>
      <c r="B28">
        <f>COUNTIF('[1]bylaws-survey'!B:B,'[1]stats'!A28)</f>
        <v>0</v>
      </c>
    </row>
    <row r="29" spans="1:2" ht="12.75">
      <c r="A29" t="s">
        <v>27</v>
      </c>
      <c r="B29">
        <f>COUNTIF('[1]bylaws-survey'!B:B,'[1]stats'!A29)</f>
        <v>5</v>
      </c>
    </row>
    <row r="30" spans="1:2" ht="12.75">
      <c r="A30" t="s">
        <v>28</v>
      </c>
      <c r="B30">
        <f>COUNTIF('[1]bylaws-survey'!B:B,'[1]stats'!A30)</f>
        <v>0</v>
      </c>
    </row>
    <row r="31" spans="1:2" ht="12.75">
      <c r="A31" t="s">
        <v>29</v>
      </c>
      <c r="B31">
        <f>COUNTIF('[1]bylaws-survey'!B:B,'[1]stats'!A31)</f>
        <v>3</v>
      </c>
    </row>
    <row r="32" spans="1:2" ht="12.75">
      <c r="A32" t="s">
        <v>30</v>
      </c>
      <c r="B32">
        <f>COUNTIF('[1]bylaws-survey'!B:B,'[1]stats'!A32)</f>
        <v>53</v>
      </c>
    </row>
    <row r="33" spans="1:2" ht="12.75">
      <c r="A33" t="s">
        <v>31</v>
      </c>
      <c r="B33">
        <f>COUNTIF('[1]bylaws-survey'!B:B,'[1]stats'!A33)</f>
        <v>13</v>
      </c>
    </row>
    <row r="34" spans="1:2" ht="12.75">
      <c r="A34" t="s">
        <v>32</v>
      </c>
      <c r="B34">
        <f>COUNTIF('[1]bylaws-survey'!B:B,'[1]stats'!A34)</f>
        <v>17</v>
      </c>
    </row>
    <row r="35" spans="1:2" ht="12.75">
      <c r="A35" t="s">
        <v>33</v>
      </c>
      <c r="B35">
        <f>COUNTIF('[1]bylaws-survey'!B:B,'[1]stats'!A35)</f>
        <v>14</v>
      </c>
    </row>
    <row r="36" spans="1:2" ht="12.75">
      <c r="A36" t="s">
        <v>34</v>
      </c>
      <c r="B36">
        <f>COUNTIF('[1]bylaws-survey'!B:B,'[1]stats'!A36)</f>
        <v>9</v>
      </c>
    </row>
    <row r="37" spans="1:2" ht="12.75">
      <c r="A37" t="s">
        <v>35</v>
      </c>
      <c r="B37">
        <f>COUNTIF('[1]bylaws-survey'!B:B,'[1]stats'!A37)</f>
        <v>4</v>
      </c>
    </row>
    <row r="38" spans="1:2" ht="12.75">
      <c r="A38" t="s">
        <v>36</v>
      </c>
      <c r="B38">
        <f>COUNTIF('[1]bylaws-survey'!B:B,'[1]stats'!A38)</f>
        <v>22</v>
      </c>
    </row>
    <row r="39" spans="1:2" ht="12.75">
      <c r="A39" t="s">
        <v>37</v>
      </c>
      <c r="B39">
        <f>COUNTIF('[1]bylaws-survey'!B:B,'[1]stats'!A39)</f>
        <v>2</v>
      </c>
    </row>
    <row r="40" spans="1:2" ht="12.75">
      <c r="A40" t="s">
        <v>38</v>
      </c>
      <c r="B40">
        <f>COUNTIF('[1]bylaws-survey'!B:B,'[1]stats'!A40)</f>
        <v>12</v>
      </c>
    </row>
    <row r="41" spans="1:2" ht="12.75">
      <c r="A41" t="s">
        <v>39</v>
      </c>
      <c r="B41">
        <f>COUNTIF('[1]bylaws-survey'!B:B,'[1]stats'!A41)</f>
        <v>1</v>
      </c>
    </row>
    <row r="42" spans="1:2" ht="12.75">
      <c r="A42" t="s">
        <v>40</v>
      </c>
      <c r="B42">
        <f>COUNTIF('[1]bylaws-survey'!B:B,'[1]stats'!A42)</f>
        <v>84</v>
      </c>
    </row>
    <row r="43" spans="1:2" ht="12.75">
      <c r="A43" t="s">
        <v>41</v>
      </c>
      <c r="B43">
        <f>COUNTIF('[1]bylaws-survey'!B:B,'[1]stats'!A43)</f>
        <v>7</v>
      </c>
    </row>
    <row r="45" spans="1:2" ht="12.75">
      <c r="A45" t="s">
        <v>93</v>
      </c>
      <c r="B45">
        <f>SUM(B2:B44)</f>
        <v>357</v>
      </c>
    </row>
    <row r="48" spans="1:2" ht="25.5">
      <c r="A48" s="3" t="s">
        <v>92</v>
      </c>
      <c r="B48" s="1">
        <f>COUNTIF(B2:B43,0)/41</f>
        <v>0.17073170731707318</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6"/>
  <sheetViews>
    <sheetView workbookViewId="0" topLeftCell="A1">
      <selection activeCell="H26" sqref="H26"/>
    </sheetView>
  </sheetViews>
  <sheetFormatPr defaultColWidth="9.140625" defaultRowHeight="12.75"/>
  <cols>
    <col min="1" max="1" width="20.57421875" style="0" customWidth="1"/>
    <col min="3" max="3" width="9.140625" style="1" customWidth="1"/>
  </cols>
  <sheetData>
    <row r="1" ht="12.75">
      <c r="A1" s="2" t="s">
        <v>53</v>
      </c>
    </row>
    <row r="2" spans="1:3" ht="12.75">
      <c r="A2" t="s">
        <v>47</v>
      </c>
      <c r="B2">
        <v>2</v>
      </c>
      <c r="C2" s="1">
        <v>0.0056022408963585435</v>
      </c>
    </row>
    <row r="3" spans="1:3" ht="12.75">
      <c r="A3" t="s">
        <v>48</v>
      </c>
      <c r="B3">
        <v>74</v>
      </c>
      <c r="C3" s="1">
        <v>0.20728291316526612</v>
      </c>
    </row>
    <row r="4" spans="1:3" ht="12.75">
      <c r="A4" t="s">
        <v>49</v>
      </c>
      <c r="B4">
        <v>245</v>
      </c>
      <c r="C4" s="1">
        <v>0.6862745098039216</v>
      </c>
    </row>
    <row r="5" spans="1:3" ht="12.75">
      <c r="A5" t="s">
        <v>50</v>
      </c>
      <c r="B5">
        <v>18</v>
      </c>
      <c r="C5" s="1">
        <v>0.05042016806722689</v>
      </c>
    </row>
    <row r="6" spans="1:3" ht="12.75">
      <c r="A6" t="s">
        <v>51</v>
      </c>
      <c r="B6">
        <v>18</v>
      </c>
      <c r="C6" s="1">
        <v>0.05042016806722689</v>
      </c>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C6"/>
  <sheetViews>
    <sheetView workbookViewId="0" topLeftCell="A1">
      <selection activeCell="A2" sqref="A2"/>
    </sheetView>
  </sheetViews>
  <sheetFormatPr defaultColWidth="9.140625" defaultRowHeight="12.75"/>
  <cols>
    <col min="3" max="3" width="9.140625" style="1" customWidth="1"/>
  </cols>
  <sheetData>
    <row r="1" ht="12.75">
      <c r="A1" s="2" t="s">
        <v>52</v>
      </c>
    </row>
    <row r="2" spans="1:3" ht="12.75">
      <c r="A2" t="s">
        <v>42</v>
      </c>
      <c r="B2">
        <v>0</v>
      </c>
      <c r="C2" s="1">
        <v>0</v>
      </c>
    </row>
    <row r="3" spans="1:3" ht="12.75">
      <c r="A3" t="s">
        <v>43</v>
      </c>
      <c r="B3">
        <v>7</v>
      </c>
      <c r="C3" s="1">
        <v>0.01971830985915493</v>
      </c>
    </row>
    <row r="4" spans="1:3" ht="12.75">
      <c r="A4" t="s">
        <v>44</v>
      </c>
      <c r="B4">
        <v>51</v>
      </c>
      <c r="C4" s="1">
        <v>0.14366197183098592</v>
      </c>
    </row>
    <row r="5" spans="1:3" ht="12.75">
      <c r="A5" t="s">
        <v>45</v>
      </c>
      <c r="B5">
        <v>135</v>
      </c>
      <c r="C5" s="1">
        <v>0.38028169014084506</v>
      </c>
    </row>
    <row r="6" spans="1:3" ht="12.75">
      <c r="A6" t="s">
        <v>46</v>
      </c>
      <c r="B6">
        <v>162</v>
      </c>
      <c r="C6" s="1">
        <v>0.4563380281690141</v>
      </c>
    </row>
  </sheetData>
  <printOptions/>
  <pageMargins left="0.75" right="0.75" top="1" bottom="1" header="0.5" footer="0.5"/>
  <pageSetup horizontalDpi="1200" verticalDpi="1200" orientation="portrait" r:id="rId2"/>
  <drawing r:id="rId1"/>
</worksheet>
</file>

<file path=xl/worksheets/sheet4.xml><?xml version="1.0" encoding="utf-8"?>
<worksheet xmlns="http://schemas.openxmlformats.org/spreadsheetml/2006/main" xmlns:r="http://schemas.openxmlformats.org/officeDocument/2006/relationships">
  <dimension ref="A1:C114"/>
  <sheetViews>
    <sheetView zoomScale="75" zoomScaleNormal="75" zoomScaleSheetLayoutView="100" workbookViewId="0" topLeftCell="A94">
      <selection activeCell="G14" sqref="G14"/>
    </sheetView>
  </sheetViews>
  <sheetFormatPr defaultColWidth="9.140625" defaultRowHeight="12.75"/>
  <cols>
    <col min="1" max="1" width="79.8515625" style="3" customWidth="1"/>
    <col min="2" max="2" width="7.8515625" style="0" customWidth="1"/>
  </cols>
  <sheetData>
    <row r="1" s="2" customFormat="1" ht="51">
      <c r="A1" s="7" t="s">
        <v>54</v>
      </c>
    </row>
    <row r="2" spans="1:3" ht="12.75">
      <c r="A2" s="4" t="s">
        <v>55</v>
      </c>
      <c r="B2">
        <v>112</v>
      </c>
      <c r="C2" s="1">
        <f>B2/SUM(B2:B4)</f>
        <v>0.3154929577464789</v>
      </c>
    </row>
    <row r="3" spans="1:3" ht="12.75">
      <c r="A3" s="4" t="s">
        <v>56</v>
      </c>
      <c r="B3">
        <v>208</v>
      </c>
      <c r="C3" s="1">
        <f>B3/SUM(B2:B4)</f>
        <v>0.5859154929577465</v>
      </c>
    </row>
    <row r="4" spans="1:3" ht="12.75">
      <c r="A4" s="4" t="s">
        <v>57</v>
      </c>
      <c r="B4">
        <v>35</v>
      </c>
      <c r="C4" s="1">
        <f>B4/SUM(B2:B4)</f>
        <v>0.09859154929577464</v>
      </c>
    </row>
    <row r="5" s="2" customFormat="1" ht="51">
      <c r="A5" s="7" t="s">
        <v>58</v>
      </c>
    </row>
    <row r="6" spans="1:3" ht="12.75">
      <c r="A6" s="4" t="s">
        <v>55</v>
      </c>
      <c r="B6">
        <v>107</v>
      </c>
      <c r="C6" s="1">
        <f>B6/SUM(B6:B8)</f>
        <v>0.30484330484330485</v>
      </c>
    </row>
    <row r="7" spans="1:3" ht="12.75">
      <c r="A7" s="4" t="s">
        <v>56</v>
      </c>
      <c r="B7">
        <v>193</v>
      </c>
      <c r="C7" s="1">
        <f>B7/SUM(B6:B8)</f>
        <v>0.5498575498575499</v>
      </c>
    </row>
    <row r="8" spans="1:3" ht="12.75">
      <c r="A8" s="4" t="s">
        <v>57</v>
      </c>
      <c r="B8">
        <v>51</v>
      </c>
      <c r="C8" s="1">
        <f>B8/SUM(B6:B8)</f>
        <v>0.1452991452991453</v>
      </c>
    </row>
    <row r="9" ht="25.5">
      <c r="A9" s="3" t="s">
        <v>59</v>
      </c>
    </row>
    <row r="10" spans="1:3" ht="12.75">
      <c r="A10" s="4" t="s">
        <v>55</v>
      </c>
      <c r="B10">
        <v>214</v>
      </c>
      <c r="C10" s="1">
        <f>B10/SUM(B10:B12)</f>
        <v>0.6028169014084507</v>
      </c>
    </row>
    <row r="11" spans="1:3" ht="12.75">
      <c r="A11" s="4" t="s">
        <v>56</v>
      </c>
      <c r="B11">
        <v>41</v>
      </c>
      <c r="C11" s="1">
        <f>B11/SUM(B10:B12)</f>
        <v>0.11549295774647887</v>
      </c>
    </row>
    <row r="12" spans="1:3" ht="12.75">
      <c r="A12" s="4" t="s">
        <v>57</v>
      </c>
      <c r="B12">
        <v>100</v>
      </c>
      <c r="C12" s="1">
        <f>B12/SUM(B10:B12)</f>
        <v>0.28169014084507044</v>
      </c>
    </row>
    <row r="13" s="2" customFormat="1" ht="63.75">
      <c r="A13" s="7" t="s">
        <v>60</v>
      </c>
    </row>
    <row r="14" spans="1:3" ht="12.75">
      <c r="A14" s="4" t="s">
        <v>55</v>
      </c>
      <c r="B14">
        <v>220</v>
      </c>
      <c r="C14" s="1">
        <f>B14/SUM(B14:B16)</f>
        <v>0.6214689265536724</v>
      </c>
    </row>
    <row r="15" spans="1:3" ht="12.75">
      <c r="A15" s="4" t="s">
        <v>56</v>
      </c>
      <c r="B15">
        <v>79</v>
      </c>
      <c r="C15" s="1">
        <f>B15/SUM(B14:B16)</f>
        <v>0.2231638418079096</v>
      </c>
    </row>
    <row r="16" spans="1:3" ht="12.75">
      <c r="A16" s="4" t="s">
        <v>57</v>
      </c>
      <c r="B16">
        <v>55</v>
      </c>
      <c r="C16" s="1">
        <f>B16/SUM(B14:B16)</f>
        <v>0.1553672316384181</v>
      </c>
    </row>
    <row r="17" s="2" customFormat="1" ht="51">
      <c r="A17" s="7" t="s">
        <v>61</v>
      </c>
    </row>
    <row r="18" spans="1:3" ht="12.75">
      <c r="A18" s="4" t="s">
        <v>55</v>
      </c>
      <c r="B18">
        <v>179</v>
      </c>
      <c r="C18" s="1">
        <f>B18/SUM(B18:B20)</f>
        <v>0.5233918128654971</v>
      </c>
    </row>
    <row r="19" spans="1:3" ht="12.75">
      <c r="A19" s="4" t="s">
        <v>56</v>
      </c>
      <c r="B19">
        <v>100</v>
      </c>
      <c r="C19" s="1">
        <f>B19/SUM(B18:B20)</f>
        <v>0.29239766081871343</v>
      </c>
    </row>
    <row r="20" spans="1:3" ht="12.75">
      <c r="A20" s="4" t="s">
        <v>57</v>
      </c>
      <c r="B20">
        <v>63</v>
      </c>
      <c r="C20" s="1">
        <f>B20/SUM(B18:B20)</f>
        <v>0.18421052631578946</v>
      </c>
    </row>
    <row r="21" s="2" customFormat="1" ht="63.75">
      <c r="A21" s="7" t="s">
        <v>62</v>
      </c>
    </row>
    <row r="22" spans="1:3" ht="12.75">
      <c r="A22" s="4" t="s">
        <v>55</v>
      </c>
      <c r="B22">
        <v>128</v>
      </c>
      <c r="C22" s="1">
        <f>B22/SUM(B22:B24)</f>
        <v>0.3657142857142857</v>
      </c>
    </row>
    <row r="23" spans="1:3" ht="12.75">
      <c r="A23" s="4" t="s">
        <v>56</v>
      </c>
      <c r="B23">
        <v>63</v>
      </c>
      <c r="C23" s="1">
        <f>B23/SUM(B22:B24)</f>
        <v>0.18</v>
      </c>
    </row>
    <row r="24" spans="1:3" ht="12.75">
      <c r="A24" s="4" t="s">
        <v>57</v>
      </c>
      <c r="B24">
        <v>159</v>
      </c>
      <c r="C24" s="1">
        <f>B24/SUM(B22:B24)</f>
        <v>0.4542857142857143</v>
      </c>
    </row>
    <row r="25" s="2" customFormat="1" ht="38.25">
      <c r="A25" s="7" t="s">
        <v>63</v>
      </c>
    </row>
    <row r="26" s="2" customFormat="1" ht="25.5">
      <c r="A26" s="7" t="s">
        <v>64</v>
      </c>
    </row>
    <row r="27" s="2" customFormat="1" ht="12.75">
      <c r="A27" s="9" t="s">
        <v>67</v>
      </c>
    </row>
    <row r="28" spans="1:3" ht="12.75">
      <c r="A28" s="5" t="s">
        <v>65</v>
      </c>
      <c r="B28">
        <v>275</v>
      </c>
      <c r="C28" s="1">
        <f>B28/SUM(B28:B30)</f>
        <v>0.792507204610951</v>
      </c>
    </row>
    <row r="29" spans="1:3" ht="12.75">
      <c r="A29" s="5" t="s">
        <v>66</v>
      </c>
      <c r="B29">
        <v>10</v>
      </c>
      <c r="C29" s="1">
        <f>B29/SUM(B28:B30)</f>
        <v>0.02881844380403458</v>
      </c>
    </row>
    <row r="30" spans="1:3" ht="12.75">
      <c r="A30" s="5" t="s">
        <v>89</v>
      </c>
      <c r="B30">
        <v>62</v>
      </c>
      <c r="C30" s="1">
        <f>B30/SUM(B28:B30)</f>
        <v>0.1786743515850144</v>
      </c>
    </row>
    <row r="31" s="2" customFormat="1" ht="12.75">
      <c r="A31" s="9" t="s">
        <v>68</v>
      </c>
    </row>
    <row r="32" spans="1:3" ht="12.75">
      <c r="A32" s="5" t="s">
        <v>65</v>
      </c>
      <c r="B32">
        <v>167</v>
      </c>
      <c r="C32" s="1">
        <f>B32/SUM(B32:B34)</f>
        <v>0.48830409356725146</v>
      </c>
    </row>
    <row r="33" spans="1:3" ht="12.75">
      <c r="A33" s="5" t="s">
        <v>66</v>
      </c>
      <c r="B33">
        <v>17</v>
      </c>
      <c r="C33" s="1">
        <f>B33/SUM(B32:B34)</f>
        <v>0.049707602339181284</v>
      </c>
    </row>
    <row r="34" spans="1:3" ht="12.75">
      <c r="A34" s="5" t="s">
        <v>89</v>
      </c>
      <c r="B34">
        <v>158</v>
      </c>
      <c r="C34" s="1">
        <f>B34/SUM(B32:B34)</f>
        <v>0.4619883040935672</v>
      </c>
    </row>
    <row r="35" s="2" customFormat="1" ht="12.75">
      <c r="A35" s="9" t="s">
        <v>69</v>
      </c>
    </row>
    <row r="36" spans="1:3" ht="12.75">
      <c r="A36" s="5" t="s">
        <v>65</v>
      </c>
      <c r="B36">
        <v>140</v>
      </c>
      <c r="C36" s="1">
        <f>B36/SUM(B36:B38)</f>
        <v>0.40816326530612246</v>
      </c>
    </row>
    <row r="37" spans="1:3" ht="12.75">
      <c r="A37" s="5" t="s">
        <v>66</v>
      </c>
      <c r="B37">
        <v>18</v>
      </c>
      <c r="C37" s="1">
        <f>B37/SUM(B36:B38)</f>
        <v>0.052478134110787174</v>
      </c>
    </row>
    <row r="38" spans="1:3" ht="12.75">
      <c r="A38" s="5" t="s">
        <v>89</v>
      </c>
      <c r="B38">
        <v>185</v>
      </c>
      <c r="C38" s="1">
        <f>B38/SUM(B36:B38)</f>
        <v>0.5393586005830904</v>
      </c>
    </row>
    <row r="39" s="2" customFormat="1" ht="12.75">
      <c r="A39" s="9" t="s">
        <v>70</v>
      </c>
    </row>
    <row r="40" spans="1:3" ht="12.75">
      <c r="A40" s="5" t="s">
        <v>65</v>
      </c>
      <c r="B40">
        <v>122</v>
      </c>
      <c r="C40" s="1">
        <f>B40/SUM(B40:B42)</f>
        <v>0.35988200589970504</v>
      </c>
    </row>
    <row r="41" spans="1:3" ht="12.75">
      <c r="A41" s="5" t="s">
        <v>66</v>
      </c>
      <c r="B41">
        <v>28</v>
      </c>
      <c r="C41" s="1">
        <f>B41/SUM(B40:B42)</f>
        <v>0.08259587020648967</v>
      </c>
    </row>
    <row r="42" spans="1:3" ht="12.75">
      <c r="A42" s="5" t="s">
        <v>89</v>
      </c>
      <c r="B42">
        <v>189</v>
      </c>
      <c r="C42" s="1">
        <f>B42/SUM(B40:B42)</f>
        <v>0.5575221238938053</v>
      </c>
    </row>
    <row r="43" s="2" customFormat="1" ht="12.75">
      <c r="A43" s="9" t="s">
        <v>71</v>
      </c>
    </row>
    <row r="44" spans="1:3" ht="12.75">
      <c r="A44" s="5" t="s">
        <v>65</v>
      </c>
      <c r="B44">
        <v>175</v>
      </c>
      <c r="C44" s="1">
        <f>B44/SUM(B44:B46)</f>
        <v>0.5192878338278932</v>
      </c>
    </row>
    <row r="45" spans="1:3" ht="12.75">
      <c r="A45" s="5" t="s">
        <v>66</v>
      </c>
      <c r="B45">
        <v>21</v>
      </c>
      <c r="C45" s="1">
        <f>B45/SUM(B44:B46)</f>
        <v>0.06231454005934718</v>
      </c>
    </row>
    <row r="46" spans="1:3" ht="12.75">
      <c r="A46" s="5" t="s">
        <v>89</v>
      </c>
      <c r="B46">
        <v>141</v>
      </c>
      <c r="C46" s="1">
        <f>B46/SUM(B44:B46)</f>
        <v>0.41839762611275966</v>
      </c>
    </row>
    <row r="47" s="2" customFormat="1" ht="12.75">
      <c r="A47" s="9" t="s">
        <v>72</v>
      </c>
    </row>
    <row r="48" spans="1:3" ht="12.75">
      <c r="A48" s="5" t="s">
        <v>65</v>
      </c>
      <c r="B48">
        <v>268</v>
      </c>
      <c r="C48" s="1">
        <f>B48/SUM(B48:B50)</f>
        <v>0.7928994082840237</v>
      </c>
    </row>
    <row r="49" spans="1:3" ht="12.75">
      <c r="A49" s="5" t="s">
        <v>66</v>
      </c>
      <c r="B49">
        <v>6</v>
      </c>
      <c r="C49" s="1">
        <f>B49/SUM(B48:B50)</f>
        <v>0.01775147928994083</v>
      </c>
    </row>
    <row r="50" spans="1:3" ht="12.75">
      <c r="A50" s="5" t="s">
        <v>89</v>
      </c>
      <c r="B50">
        <v>64</v>
      </c>
      <c r="C50" s="1">
        <f>B50/SUM(B48:B50)</f>
        <v>0.1893491124260355</v>
      </c>
    </row>
    <row r="51" s="2" customFormat="1" ht="12.75">
      <c r="A51" s="9" t="s">
        <v>73</v>
      </c>
    </row>
    <row r="52" spans="1:3" ht="12.75">
      <c r="A52" s="5" t="s">
        <v>65</v>
      </c>
      <c r="B52">
        <v>170</v>
      </c>
      <c r="C52" s="1">
        <f>B52/SUM(B52:B54)</f>
        <v>0.5044510385756676</v>
      </c>
    </row>
    <row r="53" spans="1:3" ht="12.75">
      <c r="A53" s="5" t="s">
        <v>66</v>
      </c>
      <c r="B53">
        <v>12</v>
      </c>
      <c r="C53" s="1">
        <f>B53/SUM(B52:B54)</f>
        <v>0.03560830860534125</v>
      </c>
    </row>
    <row r="54" spans="1:3" ht="12.75">
      <c r="A54" s="5" t="s">
        <v>89</v>
      </c>
      <c r="B54">
        <v>155</v>
      </c>
      <c r="C54" s="1">
        <f>B54/SUM(B52:B54)</f>
        <v>0.4599406528189911</v>
      </c>
    </row>
    <row r="55" s="2" customFormat="1" ht="12.75">
      <c r="A55" s="9" t="s">
        <v>74</v>
      </c>
    </row>
    <row r="56" spans="1:3" ht="12.75">
      <c r="A56" s="5" t="s">
        <v>65</v>
      </c>
      <c r="B56">
        <v>204</v>
      </c>
      <c r="C56" s="1">
        <f>B56/SUM(B56:B58)</f>
        <v>0.6071428571428571</v>
      </c>
    </row>
    <row r="57" spans="1:3" ht="12.75">
      <c r="A57" s="5" t="s">
        <v>66</v>
      </c>
      <c r="B57">
        <v>22</v>
      </c>
      <c r="C57" s="1">
        <f>B57/SUM(B56:B58)</f>
        <v>0.06547619047619048</v>
      </c>
    </row>
    <row r="58" spans="1:3" ht="12.75">
      <c r="A58" s="5" t="s">
        <v>89</v>
      </c>
      <c r="B58">
        <v>110</v>
      </c>
      <c r="C58" s="1">
        <f>B58/SUM(B56:B58)</f>
        <v>0.3273809523809524</v>
      </c>
    </row>
    <row r="59" s="2" customFormat="1" ht="12.75">
      <c r="A59" s="9" t="s">
        <v>75</v>
      </c>
    </row>
    <row r="60" spans="1:3" ht="12.75">
      <c r="A60" s="5" t="s">
        <v>65</v>
      </c>
      <c r="B60">
        <v>222</v>
      </c>
      <c r="C60" s="1">
        <f>B60/SUM(B60:B62)</f>
        <v>0.6626865671641791</v>
      </c>
    </row>
    <row r="61" spans="1:3" ht="12.75">
      <c r="A61" s="5" t="s">
        <v>66</v>
      </c>
      <c r="B61">
        <v>34</v>
      </c>
      <c r="C61" s="1">
        <f>B61/SUM(B60:B62)</f>
        <v>0.10149253731343283</v>
      </c>
    </row>
    <row r="62" spans="1:3" ht="12.75">
      <c r="A62" s="5" t="s">
        <v>89</v>
      </c>
      <c r="B62">
        <v>79</v>
      </c>
      <c r="C62" s="1">
        <f>B62/SUM(B60:B62)</f>
        <v>0.23582089552238805</v>
      </c>
    </row>
    <row r="63" s="2" customFormat="1" ht="12.75">
      <c r="A63" s="9" t="s">
        <v>76</v>
      </c>
    </row>
    <row r="64" spans="1:3" ht="12.75">
      <c r="A64" s="5" t="s">
        <v>65</v>
      </c>
      <c r="B64">
        <v>276</v>
      </c>
      <c r="C64" s="1">
        <f>B64/SUM(B64:B66)</f>
        <v>0.8214285714285714</v>
      </c>
    </row>
    <row r="65" spans="1:3" ht="12.75">
      <c r="A65" s="5" t="s">
        <v>66</v>
      </c>
      <c r="B65">
        <v>10</v>
      </c>
      <c r="C65" s="1">
        <f>B65/SUM(B64:B66)</f>
        <v>0.02976190476190476</v>
      </c>
    </row>
    <row r="66" spans="1:3" ht="12.75">
      <c r="A66" s="5" t="s">
        <v>89</v>
      </c>
      <c r="B66">
        <v>50</v>
      </c>
      <c r="C66" s="1">
        <f>B66/SUM(B64:B66)</f>
        <v>0.1488095238095238</v>
      </c>
    </row>
    <row r="67" s="2" customFormat="1" ht="12.75">
      <c r="A67" s="9" t="s">
        <v>77</v>
      </c>
    </row>
    <row r="68" spans="1:3" ht="12.75">
      <c r="A68" s="5" t="s">
        <v>65</v>
      </c>
      <c r="B68">
        <v>250</v>
      </c>
      <c r="C68" s="1">
        <f>B68/SUM(B68:B70)</f>
        <v>0.7485029940119761</v>
      </c>
    </row>
    <row r="69" spans="1:3" ht="12.75">
      <c r="A69" s="5" t="s">
        <v>66</v>
      </c>
      <c r="B69">
        <v>19</v>
      </c>
      <c r="C69" s="1">
        <f>B69/SUM(B68:B70)</f>
        <v>0.05688622754491018</v>
      </c>
    </row>
    <row r="70" spans="1:3" ht="12.75">
      <c r="A70" s="5" t="s">
        <v>89</v>
      </c>
      <c r="B70">
        <v>65</v>
      </c>
      <c r="C70" s="1">
        <f>B70/SUM(B68:B70)</f>
        <v>0.19461077844311378</v>
      </c>
    </row>
    <row r="71" s="2" customFormat="1" ht="25.5">
      <c r="A71" s="7" t="s">
        <v>78</v>
      </c>
    </row>
    <row r="72" spans="1:3" ht="12.75">
      <c r="A72" s="4" t="s">
        <v>55</v>
      </c>
      <c r="B72">
        <v>247</v>
      </c>
      <c r="C72" s="1">
        <f>B72/SUM(B72:B74)</f>
        <v>0.7037037037037037</v>
      </c>
    </row>
    <row r="73" spans="1:3" ht="12.75">
      <c r="A73" s="4" t="s">
        <v>56</v>
      </c>
      <c r="B73">
        <v>35</v>
      </c>
      <c r="C73" s="1">
        <f>B73/SUM(B72:B74)</f>
        <v>0.09971509971509972</v>
      </c>
    </row>
    <row r="74" spans="1:3" ht="12.75">
      <c r="A74" s="4" t="s">
        <v>57</v>
      </c>
      <c r="B74">
        <v>69</v>
      </c>
      <c r="C74" s="1">
        <f>B74/SUM(B72:B74)</f>
        <v>0.19658119658119658</v>
      </c>
    </row>
    <row r="75" s="2" customFormat="1" ht="25.5">
      <c r="A75" s="7" t="s">
        <v>79</v>
      </c>
    </row>
    <row r="76" spans="1:3" ht="12.75">
      <c r="A76" s="4" t="s">
        <v>55</v>
      </c>
      <c r="B76">
        <v>105</v>
      </c>
      <c r="C76" s="1">
        <f>B76/SUM(B76:B78)</f>
        <v>0.3025936599423631</v>
      </c>
    </row>
    <row r="77" spans="1:3" ht="12.75">
      <c r="A77" s="4" t="s">
        <v>56</v>
      </c>
      <c r="B77">
        <v>51</v>
      </c>
      <c r="C77" s="1">
        <f>B77/SUM(B76:B78)</f>
        <v>0.14697406340057637</v>
      </c>
    </row>
    <row r="78" spans="1:3" ht="12.75">
      <c r="A78" s="4" t="s">
        <v>57</v>
      </c>
      <c r="B78">
        <v>191</v>
      </c>
      <c r="C78" s="1">
        <f>B78/SUM(B76:B78)</f>
        <v>0.5504322766570605</v>
      </c>
    </row>
    <row r="79" s="2" customFormat="1" ht="38.25">
      <c r="A79" s="7" t="s">
        <v>80</v>
      </c>
    </row>
    <row r="80" spans="1:3" ht="12.75">
      <c r="A80" s="4" t="s">
        <v>55</v>
      </c>
      <c r="B80">
        <v>65</v>
      </c>
      <c r="C80" s="1">
        <f>B80/SUM(B80:B82)</f>
        <v>0.18786127167630057</v>
      </c>
    </row>
    <row r="81" spans="1:3" ht="12.75">
      <c r="A81" s="4" t="s">
        <v>56</v>
      </c>
      <c r="B81">
        <v>214</v>
      </c>
      <c r="C81" s="1">
        <f>B81/SUM(B80:B82)</f>
        <v>0.6184971098265896</v>
      </c>
    </row>
    <row r="82" spans="1:3" ht="12.75">
      <c r="A82" s="4" t="s">
        <v>57</v>
      </c>
      <c r="B82">
        <v>67</v>
      </c>
      <c r="C82" s="1">
        <f>B82/SUM(B80:B82)</f>
        <v>0.1936416184971098</v>
      </c>
    </row>
    <row r="83" s="2" customFormat="1" ht="38.25">
      <c r="A83" s="7" t="s">
        <v>81</v>
      </c>
    </row>
    <row r="84" spans="1:3" ht="12.75">
      <c r="A84" s="4" t="s">
        <v>55</v>
      </c>
      <c r="B84">
        <v>14</v>
      </c>
      <c r="C84" s="1">
        <f>B84/SUM(B84:B86)</f>
        <v>0.040345821325648415</v>
      </c>
    </row>
    <row r="85" spans="1:3" ht="12.75">
      <c r="A85" s="4" t="s">
        <v>56</v>
      </c>
      <c r="B85">
        <v>284</v>
      </c>
      <c r="C85" s="1">
        <f>B85/SUM(B84:B86)</f>
        <v>0.8184438040345822</v>
      </c>
    </row>
    <row r="86" spans="1:3" ht="12.75">
      <c r="A86" s="4" t="s">
        <v>57</v>
      </c>
      <c r="B86">
        <v>49</v>
      </c>
      <c r="C86" s="1">
        <f>B86/SUM(B84:B86)</f>
        <v>0.14121037463976946</v>
      </c>
    </row>
    <row r="87" s="2" customFormat="1" ht="38.25">
      <c r="A87" s="7" t="s">
        <v>82</v>
      </c>
    </row>
    <row r="88" spans="1:3" ht="12.75">
      <c r="A88" s="4" t="s">
        <v>55</v>
      </c>
      <c r="B88">
        <v>87</v>
      </c>
      <c r="C88" s="1">
        <f>B88/SUM(B88:B90)</f>
        <v>0.25290697674418605</v>
      </c>
    </row>
    <row r="89" spans="1:3" ht="12.75">
      <c r="A89" s="4" t="s">
        <v>56</v>
      </c>
      <c r="B89">
        <v>131</v>
      </c>
      <c r="C89" s="1">
        <f>B89/SUM(B88:B90)</f>
        <v>0.3808139534883721</v>
      </c>
    </row>
    <row r="90" spans="1:3" ht="12.75">
      <c r="A90" s="4" t="s">
        <v>57</v>
      </c>
      <c r="B90">
        <v>126</v>
      </c>
      <c r="C90" s="1">
        <f>B90/SUM(B88:B90)</f>
        <v>0.36627906976744184</v>
      </c>
    </row>
    <row r="91" s="2" customFormat="1" ht="51">
      <c r="A91" s="7" t="s">
        <v>83</v>
      </c>
    </row>
    <row r="92" spans="1:3" ht="12.75">
      <c r="A92" s="4" t="s">
        <v>55</v>
      </c>
      <c r="B92">
        <v>109</v>
      </c>
      <c r="C92" s="1">
        <f>B92/SUM(B92:B94)</f>
        <v>0.3123209169054441</v>
      </c>
    </row>
    <row r="93" spans="1:3" ht="12.75">
      <c r="A93" s="4" t="s">
        <v>56</v>
      </c>
      <c r="B93">
        <v>152</v>
      </c>
      <c r="C93" s="1">
        <f>B93/SUM(B92:B94)</f>
        <v>0.4355300859598854</v>
      </c>
    </row>
    <row r="94" spans="1:3" ht="12.75">
      <c r="A94" s="4" t="s">
        <v>57</v>
      </c>
      <c r="B94">
        <v>88</v>
      </c>
      <c r="C94" s="1">
        <f>B94/SUM(B92:B94)</f>
        <v>0.2521489971346705</v>
      </c>
    </row>
    <row r="95" s="2" customFormat="1" ht="51">
      <c r="A95" s="7" t="s">
        <v>88</v>
      </c>
    </row>
    <row r="96" spans="1:3" ht="12.75">
      <c r="A96" s="4" t="s">
        <v>55</v>
      </c>
      <c r="B96">
        <v>317</v>
      </c>
      <c r="C96" s="1">
        <f>B96/SUM(B96:B98)</f>
        <v>0.9188405797101449</v>
      </c>
    </row>
    <row r="97" spans="1:3" ht="12.75">
      <c r="A97" s="4" t="s">
        <v>56</v>
      </c>
      <c r="B97">
        <v>5</v>
      </c>
      <c r="C97" s="1">
        <f>B97/SUM(B96:B98)</f>
        <v>0.014492753623188406</v>
      </c>
    </row>
    <row r="98" spans="1:3" ht="12.75">
      <c r="A98" s="4" t="s">
        <v>57</v>
      </c>
      <c r="B98">
        <v>23</v>
      </c>
      <c r="C98" s="1">
        <f>B98/SUM(B96:B98)</f>
        <v>0.06666666666666667</v>
      </c>
    </row>
    <row r="99" s="2" customFormat="1" ht="51">
      <c r="A99" s="7" t="s">
        <v>84</v>
      </c>
    </row>
    <row r="100" spans="1:3" ht="12.75">
      <c r="A100" s="4" t="s">
        <v>55</v>
      </c>
      <c r="B100">
        <v>273</v>
      </c>
      <c r="C100" s="1">
        <f>B100/SUM(B100:B102)</f>
        <v>0.7936046511627907</v>
      </c>
    </row>
    <row r="101" spans="1:3" ht="12.75">
      <c r="A101" s="4" t="s">
        <v>56</v>
      </c>
      <c r="B101">
        <v>28</v>
      </c>
      <c r="C101" s="1">
        <f>B101/SUM(B100:B102)</f>
        <v>0.08139534883720931</v>
      </c>
    </row>
    <row r="102" spans="1:3" ht="12.75">
      <c r="A102" s="4" t="s">
        <v>57</v>
      </c>
      <c r="B102">
        <v>43</v>
      </c>
      <c r="C102" s="1">
        <f>B102/SUM(B100:B102)</f>
        <v>0.125</v>
      </c>
    </row>
    <row r="103" s="2" customFormat="1" ht="38.25">
      <c r="A103" s="7" t="s">
        <v>85</v>
      </c>
    </row>
    <row r="104" spans="1:3" ht="12.75">
      <c r="A104" s="4" t="s">
        <v>55</v>
      </c>
      <c r="B104">
        <v>26</v>
      </c>
      <c r="C104" s="1">
        <f>B104/SUM(B104:B106)</f>
        <v>0.07492795389048991</v>
      </c>
    </row>
    <row r="105" spans="1:3" ht="12.75">
      <c r="A105" s="4" t="s">
        <v>56</v>
      </c>
      <c r="B105">
        <v>274</v>
      </c>
      <c r="C105" s="1">
        <f>B105/SUM(B104:B106)</f>
        <v>0.7896253602305475</v>
      </c>
    </row>
    <row r="106" spans="1:3" ht="12.75">
      <c r="A106" s="4" t="s">
        <v>57</v>
      </c>
      <c r="B106">
        <v>47</v>
      </c>
      <c r="C106" s="1">
        <f>B106/SUM(B104:B106)</f>
        <v>0.13544668587896252</v>
      </c>
    </row>
    <row r="107" s="2" customFormat="1" ht="25.5">
      <c r="A107" s="7" t="s">
        <v>86</v>
      </c>
    </row>
    <row r="108" spans="1:3" ht="12.75">
      <c r="A108" s="4" t="s">
        <v>55</v>
      </c>
      <c r="B108">
        <v>285</v>
      </c>
      <c r="C108" s="1">
        <f>B108/SUM(B108:B110)</f>
        <v>0.8189655172413793</v>
      </c>
    </row>
    <row r="109" spans="1:3" ht="12.75">
      <c r="A109" s="4" t="s">
        <v>56</v>
      </c>
      <c r="B109">
        <v>24</v>
      </c>
      <c r="C109" s="1">
        <f>B109/SUM(B108:B110)</f>
        <v>0.06896551724137931</v>
      </c>
    </row>
    <row r="110" spans="1:3" ht="12.75">
      <c r="A110" s="4" t="s">
        <v>57</v>
      </c>
      <c r="B110">
        <v>39</v>
      </c>
      <c r="C110" s="1">
        <f>B110/SUM(B108:B110)</f>
        <v>0.11206896551724138</v>
      </c>
    </row>
    <row r="111" s="2" customFormat="1" ht="25.5">
      <c r="A111" s="7" t="s">
        <v>87</v>
      </c>
    </row>
    <row r="112" spans="1:3" ht="12.75">
      <c r="A112" s="4" t="s">
        <v>55</v>
      </c>
      <c r="B112">
        <v>94</v>
      </c>
      <c r="C112" s="1">
        <f>B112/SUM(B112:B114)</f>
        <v>0.27246376811594203</v>
      </c>
    </row>
    <row r="113" spans="1:3" ht="12.75">
      <c r="A113" s="4" t="s">
        <v>56</v>
      </c>
      <c r="B113">
        <v>151</v>
      </c>
      <c r="C113" s="1">
        <f>B113/SUM(B112:B114)</f>
        <v>0.43768115942028984</v>
      </c>
    </row>
    <row r="114" spans="1:3" ht="12.75">
      <c r="A114" s="4" t="s">
        <v>57</v>
      </c>
      <c r="B114">
        <v>100</v>
      </c>
      <c r="C114" s="1">
        <f>B114/SUM(B112:B114)</f>
        <v>0.2898550724637681</v>
      </c>
    </row>
  </sheetData>
  <printOptions/>
  <pageMargins left="0.49" right="0.37" top="0.74" bottom="0.6" header="0.5" footer="0.5"/>
  <pageSetup horizontalDpi="1200" verticalDpi="1200" orientation="portrait" r:id="rId1"/>
  <headerFooter alignWithMargins="0">
    <oddHeader>&amp;CBylaws Survey Questions</oddHeader>
  </headerFooter>
  <rowBreaks count="1" manualBreakCount="1">
    <brk id="82" max="255" man="1"/>
  </rowBreaks>
</worksheet>
</file>

<file path=xl/worksheets/sheet5.xml><?xml version="1.0" encoding="utf-8"?>
<worksheet xmlns="http://schemas.openxmlformats.org/spreadsheetml/2006/main" xmlns:r="http://schemas.openxmlformats.org/officeDocument/2006/relationships">
  <dimension ref="A1:A1"/>
  <sheetViews>
    <sheetView tabSelected="1" workbookViewId="0" topLeftCell="A1">
      <selection activeCell="K31" sqref="K31"/>
    </sheetView>
  </sheetViews>
  <sheetFormatPr defaultColWidth="9.140625" defaultRowHeight="12.75"/>
  <cols>
    <col min="10" max="10" width="10.57421875" style="0" customWidth="1"/>
  </cols>
  <sheetData/>
  <printOptions/>
  <pageMargins left="0.5" right="0.52" top="0.74" bottom="1" header="0.5" footer="0.5"/>
  <pageSetup horizontalDpi="1200" verticalDpi="1200" orientation="portrait" r:id="rId2"/>
  <drawing r:id="rId1"/>
</worksheet>
</file>

<file path=xl/worksheets/sheet6.xml><?xml version="1.0" encoding="utf-8"?>
<worksheet xmlns="http://schemas.openxmlformats.org/spreadsheetml/2006/main" xmlns:r="http://schemas.openxmlformats.org/officeDocument/2006/relationships">
  <dimension ref="A1:A1"/>
  <sheetViews>
    <sheetView showGridLines="0" zoomScale="75" zoomScaleNormal="75" workbookViewId="0" topLeftCell="A22">
      <selection activeCell="Q56" sqref="Q56"/>
    </sheetView>
  </sheetViews>
  <sheetFormatPr defaultColWidth="9.140625" defaultRowHeight="12.75"/>
  <sheetData/>
  <printOptions/>
  <pageMargins left="0.75" right="0.75" top="0.85" bottom="1" header="0.31" footer="0.5"/>
  <pageSetup fitToHeight="2" horizontalDpi="1200" verticalDpi="1200" orientation="landscape" scale="89" r:id="rId2"/>
  <rowBreaks count="1" manualBreakCount="1">
    <brk id="3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Betty Preble</dc:creator>
  <cp:keywords/>
  <dc:description/>
  <cp:lastModifiedBy>Betty Preble</cp:lastModifiedBy>
  <cp:lastPrinted>2009-05-06T18:29:17Z</cp:lastPrinted>
  <dcterms:created xsi:type="dcterms:W3CDTF">2009-05-06T17:39:40Z</dcterms:created>
  <dcterms:modified xsi:type="dcterms:W3CDTF">2009-05-06T18:31:12Z</dcterms:modified>
  <cp:category/>
  <cp:version/>
  <cp:contentType/>
  <cp:contentStatus/>
</cp:coreProperties>
</file>